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<sst xmlns="http://schemas.openxmlformats.org/spreadsheetml/2006/main" count="398" uniqueCount="69">
  <si>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</si>
  <si>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</si>
  <si>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</si>
  <si>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</si>
  <si>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</si>
  <si>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</si>
  <si>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</si>
  <si>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</si>
  <si>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</si>
  <si>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</si>
  <si>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</si>
  <si>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</si>
  <si>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</si>
  <si>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</si>
  <si>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</si>
  <si>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</si>
  <si>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</si>
  <si>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</si>
  <si>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</si>
  <si>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</si>
  <si>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</si>
  <si>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</si>
  <si>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</si>
  <si>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</si>
  <si>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</si>
  <si>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</si>
  <si>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</si>
  <si>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</si>
  <si>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</si>
  <si>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</si>
  <si>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</si>
  <si>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</si>
  <si>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</si>
  <si>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</si>
  <si>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</si>
  <si>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</si>
  <si>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</si>
  <si>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</si>
  <si>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</si>
  <si>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</si>
  <si>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</si>
  <si>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</si>
  <si>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</si>
  <si>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</si>
  <si>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</si>
  <si>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</si>
  <si>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</si>
  <si>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</si>
  <si>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</si>
  <si>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</si>
  <si>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</si>
  <si>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</si>
  <si>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</si>
  <si>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</si>
  <si>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</si>
  <si>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</si>
  <si>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</si>
  <si>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</si>
  <si>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</si>
  <si>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</si>
  <si>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</si>
  <si>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</si>
  <si>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</si>
  <si>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</si>
  <si>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       Fecha  : 26/04/2012</t>
  </si>
  <si>
    <t>Callao, 27 de  Abril del 2012</t>
  </si>
  <si>
    <t>13.0-15.0</t>
  </si>
  <si>
    <t>13.5-15.0</t>
  </si>
  <si>
    <t>13.5-14.5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</si>
</sst>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9">
      <selection activeCell="B2" sqref="B2:AQ41"/>
    </sheetView>
  </sheetViews>
  <sheetFormatPr defaultColWidth="11.421875" defaultRowHeight="12.75"/>
  <cols>
    <col min="2" max="2" width="20.00390625" style="0" customWidth="1"/>
    <col min="3" max="30" width="7.28125" style="0" customWidth="1"/>
    <col min="31" max="31" width="12.421875" style="0" customWidth="1"/>
    <col min="32" max="32" width="7.421875" style="0" customWidth="1"/>
    <col min="33" max="33" width="12.140625" style="0" customWidth="1"/>
    <col min="34" max="34" width="7.57421875" style="0" customWidth="1"/>
    <col min="35" max="36" width="6.28125" style="0" customWidth="1"/>
    <col min="37" max="37" width="12.7109375" style="0" customWidth="1"/>
    <col min="38" max="38" width="6.57421875" style="0" customWidth="1"/>
    <col min="39" max="39" width="7.28125" style="0" customWidth="1"/>
    <col min="40" max="40" width="6.57421875" style="0" customWidth="1"/>
    <col min="41" max="43" width="10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61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2666</v>
      </c>
      <c r="AF10" s="28">
        <v>0</v>
      </c>
      <c r="AG10" s="28">
        <v>1937</v>
      </c>
      <c r="AH10" s="28">
        <v>119</v>
      </c>
      <c r="AI10" s="28">
        <v>0</v>
      </c>
      <c r="AJ10" s="28">
        <v>0</v>
      </c>
      <c r="AK10" s="28">
        <v>1149</v>
      </c>
      <c r="AL10" s="28">
        <v>0</v>
      </c>
      <c r="AM10" s="28">
        <v>0</v>
      </c>
      <c r="AN10" s="28">
        <v>0</v>
      </c>
      <c r="AO10" s="28">
        <f>SUMIF($C$9:$AN$9,"Ind",C10:AN10)</f>
        <v>5752</v>
      </c>
      <c r="AP10" s="28">
        <f>SUMIF($C$9:$AN$9,"I.Mad",C10:AN10)</f>
        <v>119</v>
      </c>
      <c r="AQ10" s="28">
        <f>SUM(AO10:AP10)</f>
        <v>5871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26</v>
      </c>
      <c r="AF11" s="30" t="s">
        <v>29</v>
      </c>
      <c r="AG11" s="30">
        <v>27</v>
      </c>
      <c r="AH11" s="30">
        <v>2</v>
      </c>
      <c r="AI11" s="30" t="s">
        <v>29</v>
      </c>
      <c r="AJ11" s="30" t="s">
        <v>29</v>
      </c>
      <c r="AK11" s="30">
        <v>5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58</v>
      </c>
      <c r="AP11" s="28">
        <f>SUMIF($C$9:$AN$9,"I.Mad",C11:AN11)</f>
        <v>2</v>
      </c>
      <c r="AQ11" s="28">
        <f>SUM(AO11:AP11)</f>
        <v>60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8</v>
      </c>
      <c r="AF12" s="30" t="s">
        <v>29</v>
      </c>
      <c r="AG12" s="30">
        <v>7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17</v>
      </c>
      <c r="AP12" s="28">
        <f>SUMIF($C$9:$AN$9,"I.Mad",C12:AN12)</f>
        <v>1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10</v>
      </c>
      <c r="AF13" s="30" t="s">
        <v>29</v>
      </c>
      <c r="AG13" s="30">
        <v>6</v>
      </c>
      <c r="AH13" s="30">
        <v>4</v>
      </c>
      <c r="AI13" s="30" t="s">
        <v>29</v>
      </c>
      <c r="AJ13" s="30" t="s">
        <v>29</v>
      </c>
      <c r="AK13" s="30">
        <v>6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82" t="s">
        <v>66</v>
      </c>
      <c r="AF14" s="59" t="s">
        <v>29</v>
      </c>
      <c r="AG14" s="82" t="s">
        <v>67</v>
      </c>
      <c r="AH14" s="59">
        <v>15.5</v>
      </c>
      <c r="AI14" s="59" t="s">
        <v>29</v>
      </c>
      <c r="AJ14" s="59" t="s">
        <v>29</v>
      </c>
      <c r="AK14" s="82" t="s">
        <v>68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2666</v>
      </c>
      <c r="AF36" s="28">
        <f t="shared" si="3"/>
        <v>0</v>
      </c>
      <c r="AG36" s="28">
        <f t="shared" si="3"/>
        <v>1937</v>
      </c>
      <c r="AH36" s="28">
        <f t="shared" si="3"/>
        <v>119</v>
      </c>
      <c r="AI36" s="28">
        <f t="shared" si="3"/>
        <v>0</v>
      </c>
      <c r="AJ36" s="28">
        <f t="shared" si="3"/>
        <v>0</v>
      </c>
      <c r="AK36" s="28">
        <f t="shared" si="3"/>
        <v>1149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5752</v>
      </c>
      <c r="AP36" s="28">
        <f>SUM(AP10,AP16,AP22:AP35)</f>
        <v>119</v>
      </c>
      <c r="AQ36" s="28">
        <f>SUM(AO36:AP36)</f>
        <v>5871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19.37</v>
      </c>
      <c r="H37" s="62"/>
      <c r="I37" s="62">
        <v>22.67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19.67</v>
      </c>
      <c r="V37" s="62"/>
      <c r="W37" s="62"/>
      <c r="X37" s="62"/>
      <c r="Y37" s="62">
        <v>18.77</v>
      </c>
      <c r="Z37" s="62"/>
      <c r="AA37" s="62"/>
      <c r="AB37" s="62"/>
      <c r="AC37" s="62">
        <v>22.8</v>
      </c>
      <c r="AD37" s="62"/>
      <c r="AE37" s="62">
        <v>18.3</v>
      </c>
      <c r="AF37" s="62"/>
      <c r="AG37" s="62">
        <v>18.2</v>
      </c>
      <c r="AH37" s="62"/>
      <c r="AI37" s="62"/>
      <c r="AJ37" s="62"/>
      <c r="AK37" s="62">
        <v>18.5</v>
      </c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2012-04-27T18:51:56Z</cp:lastPrinted>
  <dcterms:created xsi:type="dcterms:W3CDTF">2008-10-21T17:58:04Z</dcterms:created>
  <dcterms:modified xsi:type="dcterms:W3CDTF">2012-04-27T18:52:05Z</dcterms:modified>
  <cp:category/>
  <cp:version/>
  <cp:contentType/>
  <cp:contentStatus/>
</cp:coreProperties>
</file>