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<sst xmlns="http://schemas.openxmlformats.org/spreadsheetml/2006/main" count="305" uniqueCount="66">
  <si>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</si>
  <si>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</si>
  <si>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</si>
  <si>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</si>
  <si>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</si>
  <si>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</si>
  <si>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</si>
  <si>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</si>
  <si>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</si>
  <si>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</si>
  <si>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</si>
  <si>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</si>
  <si>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</si>
  <si>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</si>
  <si>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</si>
  <si>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</si>
  <si>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</si>
  <si>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</si>
  <si>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</si>
  <si>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</si>
  <si>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</si>
  <si>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</si>
  <si>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</si>
  <si>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</si>
  <si>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</si>
  <si>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</si>
  <si>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</si>
  <si>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</si>
  <si>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</si>
  <si>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</si>
  <si>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</si>
  <si>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</si>
  <si>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</si>
  <si>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</si>
  <si>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</si>
  <si>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</si>
  <si>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</si>
  <si>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</si>
  <si>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</si>
  <si>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</si>
  <si>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</si>
  <si>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</si>
  <si>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</si>
  <si>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</si>
  <si>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</si>
  <si>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</si>
  <si>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</si>
  <si>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</si>
  <si>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</si>
  <si>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</si>
  <si>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</si>
  <si>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</si>
  <si>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</si>
  <si>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</si>
  <si>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</si>
  <si>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</si>
  <si>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</si>
  <si>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</si>
  <si>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</si>
  <si>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</si>
  <si>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</si>
  <si>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26/04/2009</t>
  </si>
  <si>
    <t>Callao, 27 de Abril  del 2009</t>
  </si>
  <si>
    <t xml:space="preserve"> R.M.N°137-2009-PRODUCE,  R.M.N°180-2009-PRODUCE</t>
  </si>
  <si>
    <t xml:space="preserve">           Atención:  Econ. Elena Conterno Martinelli  </t>
  </si>
  <si>
    <t>S/M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</si>
</sst>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6">
      <selection activeCell="B2" sqref="B2:AN41"/>
    </sheetView>
  </sheetViews>
  <sheetFormatPr defaultColWidth="11.421875" defaultRowHeight="12.75"/>
  <cols>
    <col min="2" max="2" width="20.00390625" style="0" customWidth="1"/>
    <col min="3" max="8" width="9.28125" style="0" customWidth="1"/>
    <col min="9" max="9" width="10.28125" style="0" customWidth="1"/>
    <col min="10" max="14" width="9.28125" style="0" customWidth="1"/>
    <col min="15" max="28" width="8.8515625" style="0" customWidth="1"/>
    <col min="29" max="29" width="10.421875" style="0" customWidth="1"/>
    <col min="30" max="30" width="8.8515625" style="0" customWidth="1"/>
    <col min="31" max="31" width="7.28125" style="0" customWidth="1"/>
    <col min="32" max="32" width="9.140625" style="0" customWidth="1"/>
    <col min="33" max="37" width="9.421875" style="0" customWidth="1"/>
    <col min="38" max="38" width="10.140625" style="0" customWidth="1"/>
    <col min="39" max="39" width="10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61</v>
      </c>
      <c r="AM6" s="92"/>
      <c r="AN6" s="93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4625</v>
      </c>
      <c r="H10" s="30">
        <v>606</v>
      </c>
      <c r="I10" s="30">
        <v>16593</v>
      </c>
      <c r="J10" s="30">
        <v>9162</v>
      </c>
      <c r="K10" s="30">
        <v>2972</v>
      </c>
      <c r="L10" s="30">
        <v>0</v>
      </c>
      <c r="M10" s="30">
        <v>0</v>
      </c>
      <c r="N10" s="30">
        <v>0</v>
      </c>
      <c r="O10" s="30">
        <v>5760</v>
      </c>
      <c r="P10" s="30">
        <v>515</v>
      </c>
      <c r="Q10" s="30">
        <v>3302</v>
      </c>
      <c r="R10" s="30">
        <v>1073</v>
      </c>
      <c r="S10" s="30">
        <v>3420</v>
      </c>
      <c r="T10" s="30">
        <v>440</v>
      </c>
      <c r="U10" s="30">
        <v>2201</v>
      </c>
      <c r="V10" s="30">
        <v>190</v>
      </c>
      <c r="W10" s="30">
        <v>4730</v>
      </c>
      <c r="X10" s="30">
        <v>0</v>
      </c>
      <c r="Y10" s="30">
        <v>6315</v>
      </c>
      <c r="Z10" s="30">
        <v>77</v>
      </c>
      <c r="AA10" s="30">
        <v>4689</v>
      </c>
      <c r="AB10" s="30">
        <v>0</v>
      </c>
      <c r="AC10" s="30">
        <v>11411</v>
      </c>
      <c r="AD10" s="30">
        <v>2161</v>
      </c>
      <c r="AE10" s="30">
        <v>0</v>
      </c>
      <c r="AF10" s="30">
        <v>954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69133</v>
      </c>
      <c r="AM10" s="30">
        <f>SUMIF($C$9:$AK$9,"I.Mad",C10:AK10)</f>
        <v>12063</v>
      </c>
      <c r="AN10" s="30">
        <f>SUM(AL10:AM10)</f>
        <v>81196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>
        <v>15</v>
      </c>
      <c r="H11" s="32">
        <v>17</v>
      </c>
      <c r="I11" s="32">
        <v>82</v>
      </c>
      <c r="J11" s="32">
        <v>195</v>
      </c>
      <c r="K11" s="32">
        <v>12</v>
      </c>
      <c r="L11" s="32" t="s">
        <v>30</v>
      </c>
      <c r="M11" s="32" t="s">
        <v>30</v>
      </c>
      <c r="N11" s="32" t="s">
        <v>30</v>
      </c>
      <c r="O11" s="32">
        <v>22</v>
      </c>
      <c r="P11" s="32">
        <v>12</v>
      </c>
      <c r="Q11" s="32">
        <v>13</v>
      </c>
      <c r="R11" s="32">
        <v>15</v>
      </c>
      <c r="S11" s="32">
        <v>9</v>
      </c>
      <c r="T11" s="32">
        <v>5</v>
      </c>
      <c r="U11" s="32">
        <v>27</v>
      </c>
      <c r="V11" s="32">
        <v>2</v>
      </c>
      <c r="W11" s="32">
        <v>24</v>
      </c>
      <c r="X11" s="32" t="s">
        <v>30</v>
      </c>
      <c r="Y11" s="32">
        <v>42</v>
      </c>
      <c r="Z11" s="32">
        <v>1</v>
      </c>
      <c r="AA11" s="32">
        <v>16</v>
      </c>
      <c r="AB11" s="32" t="s">
        <v>30</v>
      </c>
      <c r="AC11" s="32">
        <v>36</v>
      </c>
      <c r="AD11" s="32">
        <v>17</v>
      </c>
      <c r="AE11" s="32" t="s">
        <v>30</v>
      </c>
      <c r="AF11" s="32">
        <v>8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323</v>
      </c>
      <c r="AM11" s="30">
        <f>SUMIF($C$9:$AK$9,"I.Mad",C11:AK11)</f>
        <v>247</v>
      </c>
      <c r="AN11" s="30">
        <f>SUM(AL11:AM11)</f>
        <v>570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>
        <v>4</v>
      </c>
      <c r="H12" s="32">
        <v>4</v>
      </c>
      <c r="I12" s="32">
        <v>8</v>
      </c>
      <c r="J12" s="32">
        <v>20</v>
      </c>
      <c r="K12" s="32">
        <v>9</v>
      </c>
      <c r="L12" s="32" t="s">
        <v>30</v>
      </c>
      <c r="M12" s="32" t="s">
        <v>30</v>
      </c>
      <c r="N12" s="32" t="s">
        <v>30</v>
      </c>
      <c r="O12" s="32">
        <v>7</v>
      </c>
      <c r="P12" s="32">
        <v>3</v>
      </c>
      <c r="Q12" s="32">
        <v>9</v>
      </c>
      <c r="R12" s="32">
        <v>1</v>
      </c>
      <c r="S12" s="32">
        <v>4</v>
      </c>
      <c r="T12" s="32">
        <v>3</v>
      </c>
      <c r="U12" s="32">
        <v>8</v>
      </c>
      <c r="V12" s="32">
        <v>1</v>
      </c>
      <c r="W12" s="32">
        <v>8</v>
      </c>
      <c r="X12" s="32" t="s">
        <v>30</v>
      </c>
      <c r="Y12" s="32">
        <v>6</v>
      </c>
      <c r="Z12" s="30" t="s">
        <v>65</v>
      </c>
      <c r="AA12" s="32">
        <v>7</v>
      </c>
      <c r="AB12" s="32" t="s">
        <v>30</v>
      </c>
      <c r="AC12" s="32">
        <v>11</v>
      </c>
      <c r="AD12" s="32">
        <v>6</v>
      </c>
      <c r="AE12" s="32" t="s">
        <v>30</v>
      </c>
      <c r="AF12" s="32">
        <v>5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92</v>
      </c>
      <c r="AM12" s="30">
        <f>SUMIF($C$9:$AK$9,"I.Mad",C12:AK12)</f>
        <v>32</v>
      </c>
      <c r="AN12" s="30">
        <f>SUM(AL12:AM12)</f>
        <v>124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>
        <v>3</v>
      </c>
      <c r="H13" s="32">
        <v>16</v>
      </c>
      <c r="I13" s="32">
        <v>2</v>
      </c>
      <c r="J13" s="32">
        <v>10</v>
      </c>
      <c r="K13" s="32">
        <v>13</v>
      </c>
      <c r="L13" s="32" t="s">
        <v>30</v>
      </c>
      <c r="M13" s="32" t="s">
        <v>30</v>
      </c>
      <c r="N13" s="32" t="s">
        <v>30</v>
      </c>
      <c r="O13" s="32">
        <v>2</v>
      </c>
      <c r="P13" s="32">
        <v>7</v>
      </c>
      <c r="Q13" s="32">
        <v>2</v>
      </c>
      <c r="R13" s="32">
        <v>0</v>
      </c>
      <c r="S13" s="32">
        <v>1</v>
      </c>
      <c r="T13" s="32">
        <v>2</v>
      </c>
      <c r="U13" s="32">
        <v>0</v>
      </c>
      <c r="V13" s="32">
        <v>0</v>
      </c>
      <c r="W13" s="32">
        <v>5</v>
      </c>
      <c r="X13" s="32" t="s">
        <v>30</v>
      </c>
      <c r="Y13" s="32">
        <v>0</v>
      </c>
      <c r="Z13" s="32" t="s">
        <v>30</v>
      </c>
      <c r="AA13" s="32">
        <v>3</v>
      </c>
      <c r="AB13" s="32" t="s">
        <v>30</v>
      </c>
      <c r="AC13" s="32">
        <v>1</v>
      </c>
      <c r="AD13" s="32">
        <v>0</v>
      </c>
      <c r="AE13" s="32" t="s">
        <v>30</v>
      </c>
      <c r="AF13" s="32">
        <v>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>
        <v>15.5</v>
      </c>
      <c r="H14" s="62">
        <v>12</v>
      </c>
      <c r="I14" s="62">
        <v>13.5</v>
      </c>
      <c r="J14" s="62">
        <v>13.5</v>
      </c>
      <c r="K14" s="62">
        <v>13</v>
      </c>
      <c r="L14" s="62" t="s">
        <v>30</v>
      </c>
      <c r="M14" s="62" t="s">
        <v>30</v>
      </c>
      <c r="N14" s="62" t="s">
        <v>30</v>
      </c>
      <c r="O14" s="62">
        <v>15.5</v>
      </c>
      <c r="P14" s="62">
        <v>13.5</v>
      </c>
      <c r="Q14" s="62">
        <v>15</v>
      </c>
      <c r="R14" s="62">
        <v>15</v>
      </c>
      <c r="S14" s="62">
        <v>15</v>
      </c>
      <c r="T14" s="62">
        <v>14</v>
      </c>
      <c r="U14" s="62">
        <v>14.5</v>
      </c>
      <c r="V14" s="62">
        <v>14.5</v>
      </c>
      <c r="W14" s="62">
        <v>14</v>
      </c>
      <c r="X14" s="62" t="s">
        <v>30</v>
      </c>
      <c r="Y14" s="62">
        <v>14</v>
      </c>
      <c r="Z14" s="62" t="s">
        <v>30</v>
      </c>
      <c r="AA14" s="62">
        <v>14.5</v>
      </c>
      <c r="AB14" s="62" t="s">
        <v>30</v>
      </c>
      <c r="AC14" s="62">
        <v>14.5</v>
      </c>
      <c r="AD14" s="62">
        <v>14.5</v>
      </c>
      <c r="AE14" s="62" t="s">
        <v>30</v>
      </c>
      <c r="AF14" s="62">
        <v>17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4625</v>
      </c>
      <c r="H36" s="30">
        <f t="shared" si="3"/>
        <v>606</v>
      </c>
      <c r="I36" s="30">
        <f t="shared" si="3"/>
        <v>16593</v>
      </c>
      <c r="J36" s="30">
        <f t="shared" si="3"/>
        <v>9162</v>
      </c>
      <c r="K36" s="30">
        <f t="shared" si="3"/>
        <v>2972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5760</v>
      </c>
      <c r="P36" s="30">
        <f t="shared" si="3"/>
        <v>515</v>
      </c>
      <c r="Q36" s="30">
        <f t="shared" si="3"/>
        <v>3302</v>
      </c>
      <c r="R36" s="30">
        <f t="shared" si="3"/>
        <v>1073</v>
      </c>
      <c r="S36" s="30">
        <f t="shared" si="3"/>
        <v>3420</v>
      </c>
      <c r="T36" s="30">
        <f t="shared" si="3"/>
        <v>440</v>
      </c>
      <c r="U36" s="30">
        <f t="shared" si="3"/>
        <v>2201</v>
      </c>
      <c r="V36" s="30">
        <f t="shared" si="3"/>
        <v>190</v>
      </c>
      <c r="W36" s="30">
        <f t="shared" si="3"/>
        <v>4730</v>
      </c>
      <c r="X36" s="30">
        <f t="shared" si="3"/>
        <v>0</v>
      </c>
      <c r="Y36" s="30">
        <f t="shared" si="3"/>
        <v>6315</v>
      </c>
      <c r="Z36" s="30">
        <f t="shared" si="3"/>
        <v>77</v>
      </c>
      <c r="AA36" s="30">
        <f t="shared" si="3"/>
        <v>4689</v>
      </c>
      <c r="AB36" s="30">
        <f t="shared" si="3"/>
        <v>0</v>
      </c>
      <c r="AC36" s="30">
        <f t="shared" si="3"/>
        <v>11411</v>
      </c>
      <c r="AD36" s="30">
        <f t="shared" si="3"/>
        <v>2161</v>
      </c>
      <c r="AE36" s="30">
        <f t="shared" si="3"/>
        <v>0</v>
      </c>
      <c r="AF36" s="30">
        <f t="shared" si="3"/>
        <v>954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69133</v>
      </c>
      <c r="AM36" s="30">
        <f t="shared" si="1"/>
        <v>12063</v>
      </c>
      <c r="AN36" s="30">
        <f t="shared" si="2"/>
        <v>81196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18.6</v>
      </c>
      <c r="H37" s="65"/>
      <c r="I37" s="65">
        <v>19.1</v>
      </c>
      <c r="J37" s="65"/>
      <c r="K37" s="65"/>
      <c r="L37" s="65"/>
      <c r="M37" s="65"/>
      <c r="N37" s="65"/>
      <c r="O37" s="65"/>
      <c r="P37" s="65"/>
      <c r="Q37" s="65">
        <v>17.4</v>
      </c>
      <c r="R37" s="65"/>
      <c r="S37" s="65"/>
      <c r="T37" s="65"/>
      <c r="U37" s="65"/>
      <c r="V37" s="65"/>
      <c r="W37" s="65"/>
      <c r="X37" s="65"/>
      <c r="Y37" s="65">
        <v>16.6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15.7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75" t="s">
        <v>62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O8:P8"/>
    <mergeCell ref="Q8:R8"/>
    <mergeCell ref="AJ8:AK8"/>
    <mergeCell ref="AH8:AI8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2009-04-27T20:20:27Z</cp:lastPrinted>
  <dcterms:created xsi:type="dcterms:W3CDTF">2008-10-21T17:58:04Z</dcterms:created>
  <dcterms:modified xsi:type="dcterms:W3CDTF">2009-04-27T20:21:05Z</dcterms:modified>
  <cp:category/>
  <cp:version/>
  <cp:contentType/>
  <cp:contentStatus/>
</cp:coreProperties>
</file>