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<sst xmlns="http://schemas.openxmlformats.org/spreadsheetml/2006/main" count="397" uniqueCount="67">
  <si>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</si>
  <si>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</si>
  <si>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</si>
  <si>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</si>
  <si>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</si>
  <si>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</si>
  <si>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</si>
  <si>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</si>
  <si>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</si>
  <si>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</si>
  <si>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</si>
  <si>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</si>
  <si>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</si>
  <si>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</si>
  <si>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</si>
  <si>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</si>
  <si>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</si>
  <si>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</si>
  <si>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</si>
  <si>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</si>
  <si>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</si>
  <si>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</si>
  <si>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</si>
  <si>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</si>
  <si>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</si>
  <si>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</si>
  <si>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</si>
  <si>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</si>
  <si>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</si>
  <si>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</si>
  <si>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</si>
  <si>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</si>
  <si>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</si>
  <si>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</si>
  <si>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</si>
  <si>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</si>
  <si>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</si>
  <si>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</si>
  <si>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</si>
  <si>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</si>
  <si>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</si>
  <si>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</si>
  <si>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</si>
  <si>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</si>
  <si>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</si>
  <si>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</si>
  <si>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</si>
  <si>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</si>
  <si>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</si>
  <si>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</si>
  <si>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</si>
  <si>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</si>
  <si>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</si>
  <si>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</si>
  <si>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</si>
  <si>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</si>
  <si>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</si>
  <si>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</si>
  <si>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</si>
  <si>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</si>
  <si>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</si>
  <si>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</si>
  <si>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</si>
  <si>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Callao, 27 de marzo del 2017</t>
  </si>
  <si>
    <t>S/M</t>
  </si>
  <si>
    <t>11.5 - 12.5</t>
  </si>
  <si>
    <t xml:space="preserve">        Fecha  : 26/03/2017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</si>
</sst>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167" fontId="13" fillId="0" borderId="1" xfId="0" quotePrefix="1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E31" sqref="AE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66</v>
      </c>
      <c r="AP8" s="122"/>
      <c r="AQ8" s="122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57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10.556152631578946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363.13499999999999</v>
      </c>
      <c r="AL12" s="51">
        <v>46.06</v>
      </c>
      <c r="AM12" s="51">
        <v>76.597428015969783</v>
      </c>
      <c r="AN12" s="51">
        <v>0</v>
      </c>
      <c r="AO12" s="52">
        <f>SUMIF($C$11:$AN$11,"Ind*",C12:AN12)</f>
        <v>450.28858064754871</v>
      </c>
      <c r="AP12" s="52">
        <f>SUMIF($C$11:$AN$11,"I.Mad",C12:AN12)</f>
        <v>46.06</v>
      </c>
      <c r="AQ12" s="52">
        <f>SUM(AO12:AP12)</f>
        <v>496.34858064754872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11</v>
      </c>
      <c r="AL13" s="53">
        <v>4</v>
      </c>
      <c r="AM13" s="53">
        <v>4</v>
      </c>
      <c r="AN13" s="53" t="s">
        <v>20</v>
      </c>
      <c r="AO13" s="52">
        <f>SUMIF($C$11:$AN$11,"Ind*",C13:AN13)</f>
        <v>16</v>
      </c>
      <c r="AP13" s="52">
        <f>SUMIF($C$11:$AN$11,"I.Mad",C13:AN13)</f>
        <v>4</v>
      </c>
      <c r="AQ13" s="52">
        <f>SUM(AO13:AP13)</f>
        <v>20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1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5</v>
      </c>
      <c r="AL14" s="53" t="s">
        <v>64</v>
      </c>
      <c r="AM14" s="53">
        <v>3</v>
      </c>
      <c r="AN14" s="53" t="s">
        <v>20</v>
      </c>
      <c r="AO14" s="52">
        <f>SUMIF($C$11:$AN$11,"Ind*",C14:AN14)</f>
        <v>9</v>
      </c>
      <c r="AP14" s="52">
        <f>SUMIF($C$11:$AN$11,"I.Mad",C14:AN14)</f>
        <v>0</v>
      </c>
      <c r="AQ14" s="52">
        <f>SUM(AO14:AP14)</f>
        <v>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18.562874251497007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13.624097333250376</v>
      </c>
      <c r="AL15" s="53" t="s">
        <v>20</v>
      </c>
      <c r="AM15" s="53">
        <v>64.425508080318295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113" t="s">
        <v>65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>
        <v>4</v>
      </c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4</v>
      </c>
      <c r="AP30" s="52">
        <f t="shared" si="2"/>
        <v>0</v>
      </c>
      <c r="AQ30" s="55">
        <f t="shared" si="0"/>
        <v>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14.556152631578946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363.13499999999999</v>
      </c>
      <c r="AL38" s="55">
        <f t="shared" si="3"/>
        <v>46.06</v>
      </c>
      <c r="AM38" s="55">
        <f t="shared" si="3"/>
        <v>76.597428015969783</v>
      </c>
      <c r="AN38" s="55">
        <f t="shared" si="3"/>
        <v>0</v>
      </c>
      <c r="AO38" s="55">
        <f>SUM(AO12,AO18,AO24:AO37)</f>
        <v>454.28858064754871</v>
      </c>
      <c r="AP38" s="55">
        <f>SUM(AP12,AP18,AP24:AP37)</f>
        <v>46.06</v>
      </c>
      <c r="AQ38" s="55">
        <f>SUM(AO38:AP38)</f>
        <v>500.34858064754872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23.2</v>
      </c>
      <c r="H39" s="57"/>
      <c r="I39" s="57">
        <v>27.9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2017-03-27T19:37:48Z</dcterms:modified>
</cp:coreProperties>
</file>