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<sst xmlns="http://schemas.openxmlformats.org/spreadsheetml/2006/main" count="384" uniqueCount="77">
  <si>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</si>
  <si>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</si>
  <si>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</si>
  <si>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</si>
  <si>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</si>
  <si>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</si>
  <si>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</si>
  <si>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</si>
  <si>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</si>
  <si>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</si>
  <si>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</si>
  <si>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</si>
  <si>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</si>
  <si>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</si>
  <si>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</si>
  <si>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</si>
  <si>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</si>
  <si>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</si>
  <si>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</si>
  <si>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</si>
  <si>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</si>
  <si>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</si>
  <si>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</si>
  <si>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</si>
  <si>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</si>
  <si>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</si>
  <si>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</si>
  <si>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</si>
  <si>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</si>
  <si>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</si>
  <si>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</si>
  <si>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</si>
  <si>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</si>
  <si>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</si>
  <si>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</si>
  <si>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</si>
  <si>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</si>
  <si>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</si>
  <si>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</si>
  <si>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</si>
  <si>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</si>
  <si>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</si>
  <si>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</si>
  <si>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</si>
  <si>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</si>
  <si>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</si>
  <si>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</si>
  <si>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</si>
  <si>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</si>
  <si>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</si>
  <si>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</si>
  <si>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</si>
  <si>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</si>
  <si>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</si>
  <si>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</si>
  <si>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</si>
  <si>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</si>
  <si>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</si>
  <si>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</si>
  <si>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</si>
  <si>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          Atención: Srta. Gladys  Monica Triveño  Chan  Jan</t>
  </si>
  <si>
    <t xml:space="preserve"> R.M.N°457-2012-PRODUCE</t>
  </si>
  <si>
    <r>
      <t xml:space="preserve"> GCQ/js</t>
    </r>
    <r>
      <rPr>
        <sz val="12"/>
        <rFont val="Trebuchet MS"/>
        <family val="2"/>
      </rPr>
      <t>r/due</t>
    </r>
  </si>
  <si>
    <t>16,7</t>
  </si>
  <si>
    <t>17,7</t>
  </si>
  <si>
    <t>Callao, 28 de  Enero  del 2013</t>
  </si>
  <si>
    <t xml:space="preserve"> R.M.N°032-2013-PRODUCE</t>
  </si>
  <si>
    <t xml:space="preserve"> R.M.N°038-2013-PRODUCE</t>
  </si>
  <si>
    <t xml:space="preserve"> R.M.N°043-2013-PRODUCE</t>
  </si>
  <si>
    <t xml:space="preserve">        Fecha  : 26/01/2013</t>
  </si>
  <si>
    <t>S/M</t>
  </si>
  <si>
    <t>11,5</t>
  </si>
  <si>
    <t>14,0</t>
  </si>
  <si>
    <t>10,5 y 13,5</t>
  </si>
  <si>
    <t>11,5 y 14,5</t>
  </si>
  <si>
    <t>12,0 y 15,5</t>
  </si>
  <si>
    <t>11,5 y 14,0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</si>
</sst>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  <numFmt numFmtId="170" formatCode="_-&quot;$&quot;* #,##0_-;\-&quot;$&quot;* #,##0_-;_-&quot;$&quot;* &quot;-&quot;_-;_-@_-"/>
    <numFmt numFmtId="171" formatCode="_-* #,##0_-;\-* #,##0_-;_-* &quot;-&quot;_-;_-@_-"/>
    <numFmt numFmtId="172" formatCode="_-&quot;$&quot;* #,##0.00_-;\-&quot;$&quot;* #,##0.00_-;_-&quot;$&quot;* &quot;-&quot;??_-;_-@_-"/>
    <numFmt numFmtId="17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66" fontId="11" fillId="0" borderId="14" xfId="0" applyNumberFormat="1" applyFont="1" applyFill="1" applyBorder="1" applyAlignment="1" quotePrefix="1">
      <alignment horizontal="center"/>
    </xf>
    <xf numFmtId="166" fontId="14" fillId="0" borderId="14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166" fontId="11" fillId="0" borderId="14" xfId="0" applyNumberFormat="1" applyFont="1" applyFill="1" applyBorder="1" applyAlignment="1">
      <alignment horizontal="center"/>
    </xf>
    <xf numFmtId="166" fontId="10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V1">
      <selection activeCell="AT26" sqref="AT26"/>
    </sheetView>
  </sheetViews>
  <sheetFormatPr defaultColWidth="11.421875" defaultRowHeight="12.75"/>
  <cols>
    <col min="2" max="2" width="20.00390625" style="0" customWidth="1"/>
    <col min="3" max="3" width="8.7109375" style="0" customWidth="1"/>
    <col min="4" max="4" width="7.421875" style="0" customWidth="1"/>
    <col min="5" max="5" width="8.140625" style="0" customWidth="1"/>
    <col min="6" max="6" width="8.7109375" style="0" customWidth="1"/>
    <col min="7" max="7" width="13.7109375" style="0" customWidth="1"/>
    <col min="8" max="8" width="10.421875" style="0" customWidth="1"/>
    <col min="9" max="9" width="13.8515625" style="0" customWidth="1"/>
    <col min="10" max="10" width="12.00390625" style="0" customWidth="1"/>
    <col min="11" max="11" width="13.7109375" style="0" customWidth="1"/>
    <col min="12" max="12" width="14.28125" style="0" customWidth="1"/>
    <col min="13" max="13" width="13.00390625" style="0" customWidth="1"/>
    <col min="14" max="14" width="12.421875" style="0" customWidth="1"/>
    <col min="15" max="15" width="13.421875" style="0" customWidth="1"/>
    <col min="16" max="16" width="12.140625" style="0" customWidth="1"/>
    <col min="17" max="17" width="13.57421875" style="0" customWidth="1"/>
    <col min="18" max="18" width="12.7109375" style="0" customWidth="1"/>
    <col min="19" max="19" width="12.28125" style="0" customWidth="1"/>
    <col min="20" max="20" width="11.00390625" style="0" customWidth="1"/>
    <col min="21" max="21" width="11.8515625" style="0" customWidth="1"/>
    <col min="22" max="22" width="13.57421875" style="0" customWidth="1"/>
    <col min="23" max="23" width="12.57421875" style="0" customWidth="1"/>
    <col min="24" max="24" width="12.140625" style="0" customWidth="1"/>
    <col min="25" max="25" width="10.00390625" style="0" customWidth="1"/>
    <col min="26" max="26" width="9.00390625" style="0" customWidth="1"/>
    <col min="27" max="27" width="14.8515625" style="0" customWidth="1"/>
    <col min="28" max="28" width="10.57421875" style="0" customWidth="1"/>
    <col min="29" max="29" width="8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8.0039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56</v>
      </c>
      <c r="AN4" s="95"/>
      <c r="AO4" s="95"/>
      <c r="AP4" s="95"/>
      <c r="AQ4" s="95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9"/>
      <c r="AJ5" s="1"/>
      <c r="AK5" s="1"/>
      <c r="AL5" s="1"/>
      <c r="AM5" s="1"/>
      <c r="AN5" s="9"/>
      <c r="AO5" s="102"/>
      <c r="AP5" s="102"/>
      <c r="AQ5" s="10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0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69</v>
      </c>
      <c r="AP6" s="94"/>
      <c r="AQ6" s="103"/>
    </row>
    <row r="7" spans="2:43" ht="18">
      <c r="B7" s="11" t="s">
        <v>3</v>
      </c>
      <c r="C7" s="12" t="s">
        <v>61</v>
      </c>
      <c r="D7" s="13"/>
      <c r="E7" s="13"/>
      <c r="F7" s="14"/>
      <c r="G7" s="10"/>
      <c r="H7" s="12" t="s">
        <v>66</v>
      </c>
      <c r="I7" s="13"/>
      <c r="J7" s="13"/>
      <c r="K7" s="12"/>
      <c r="L7" s="12" t="s">
        <v>67</v>
      </c>
      <c r="M7" s="12"/>
      <c r="N7" s="13"/>
      <c r="O7" s="12" t="s">
        <v>68</v>
      </c>
      <c r="P7" s="14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89" t="s">
        <v>5</v>
      </c>
      <c r="D8" s="90"/>
      <c r="E8" s="89" t="s">
        <v>6</v>
      </c>
      <c r="F8" s="90"/>
      <c r="G8" s="91" t="s">
        <v>7</v>
      </c>
      <c r="H8" s="92"/>
      <c r="I8" s="96" t="s">
        <v>8</v>
      </c>
      <c r="J8" s="93"/>
      <c r="K8" s="89" t="s">
        <v>9</v>
      </c>
      <c r="L8" s="90"/>
      <c r="M8" s="89" t="s">
        <v>10</v>
      </c>
      <c r="N8" s="93"/>
      <c r="O8" s="96" t="s">
        <v>11</v>
      </c>
      <c r="P8" s="90"/>
      <c r="Q8" s="96" t="s">
        <v>12</v>
      </c>
      <c r="R8" s="90"/>
      <c r="S8" s="96" t="s">
        <v>13</v>
      </c>
      <c r="T8" s="90"/>
      <c r="U8" s="96" t="s">
        <v>14</v>
      </c>
      <c r="V8" s="90"/>
      <c r="W8" s="91" t="s">
        <v>15</v>
      </c>
      <c r="X8" s="101"/>
      <c r="Y8" s="91" t="s">
        <v>16</v>
      </c>
      <c r="Z8" s="101"/>
      <c r="AA8" s="91" t="s">
        <v>17</v>
      </c>
      <c r="AB8" s="101"/>
      <c r="AC8" s="96" t="s">
        <v>18</v>
      </c>
      <c r="AD8" s="104"/>
      <c r="AE8" s="97" t="s">
        <v>19</v>
      </c>
      <c r="AF8" s="105"/>
      <c r="AG8" s="97" t="s">
        <v>20</v>
      </c>
      <c r="AH8" s="105"/>
      <c r="AI8" s="106" t="s">
        <v>55</v>
      </c>
      <c r="AJ8" s="105"/>
      <c r="AK8" s="97" t="s">
        <v>21</v>
      </c>
      <c r="AL8" s="98"/>
      <c r="AM8" s="96" t="s">
        <v>22</v>
      </c>
      <c r="AN8" s="93"/>
      <c r="AO8" s="99" t="s">
        <v>23</v>
      </c>
      <c r="AP8" s="100"/>
      <c r="AQ8" s="17" t="s">
        <v>24</v>
      </c>
    </row>
    <row r="9" spans="2:43" ht="18">
      <c r="B9" s="18"/>
      <c r="C9" s="19" t="s">
        <v>25</v>
      </c>
      <c r="D9" s="19" t="s">
        <v>26</v>
      </c>
      <c r="E9" s="20" t="s">
        <v>25</v>
      </c>
      <c r="F9" s="19" t="s">
        <v>26</v>
      </c>
      <c r="G9" s="19" t="s">
        <v>25</v>
      </c>
      <c r="H9" s="19" t="s">
        <v>26</v>
      </c>
      <c r="I9" s="19" t="s">
        <v>25</v>
      </c>
      <c r="J9" s="21" t="s">
        <v>26</v>
      </c>
      <c r="K9" s="20" t="s">
        <v>25</v>
      </c>
      <c r="L9" s="21" t="s">
        <v>26</v>
      </c>
      <c r="M9" s="20" t="s">
        <v>25</v>
      </c>
      <c r="N9" s="21" t="s">
        <v>26</v>
      </c>
      <c r="O9" s="21" t="s">
        <v>25</v>
      </c>
      <c r="P9" s="21" t="s">
        <v>26</v>
      </c>
      <c r="Q9" s="20" t="s">
        <v>25</v>
      </c>
      <c r="R9" s="21" t="s">
        <v>26</v>
      </c>
      <c r="S9" s="20" t="s">
        <v>25</v>
      </c>
      <c r="T9" s="21" t="s">
        <v>26</v>
      </c>
      <c r="U9" s="20" t="s">
        <v>25</v>
      </c>
      <c r="V9" s="21" t="s">
        <v>26</v>
      </c>
      <c r="W9" s="19" t="s">
        <v>25</v>
      </c>
      <c r="X9" s="16" t="s">
        <v>26</v>
      </c>
      <c r="Y9" s="19" t="s">
        <v>25</v>
      </c>
      <c r="Z9" s="16" t="s">
        <v>26</v>
      </c>
      <c r="AA9" s="19" t="s">
        <v>25</v>
      </c>
      <c r="AB9" s="19" t="s">
        <v>26</v>
      </c>
      <c r="AC9" s="19" t="s">
        <v>25</v>
      </c>
      <c r="AD9" s="77" t="s">
        <v>26</v>
      </c>
      <c r="AE9" s="22" t="s">
        <v>25</v>
      </c>
      <c r="AF9" s="19" t="s">
        <v>26</v>
      </c>
      <c r="AG9" s="22" t="s">
        <v>25</v>
      </c>
      <c r="AH9" s="19" t="s">
        <v>26</v>
      </c>
      <c r="AI9" s="22" t="s">
        <v>25</v>
      </c>
      <c r="AJ9" s="19" t="s">
        <v>26</v>
      </c>
      <c r="AK9" s="23" t="s">
        <v>25</v>
      </c>
      <c r="AL9" s="19" t="s">
        <v>26</v>
      </c>
      <c r="AM9" s="24" t="s">
        <v>25</v>
      </c>
      <c r="AN9" s="19" t="s">
        <v>26</v>
      </c>
      <c r="AO9" s="20" t="s">
        <v>25</v>
      </c>
      <c r="AP9" s="19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82">
        <v>1135</v>
      </c>
      <c r="J10" s="27">
        <v>0</v>
      </c>
      <c r="K10" s="82">
        <v>42</v>
      </c>
      <c r="L10" s="82">
        <v>57</v>
      </c>
      <c r="M10" s="82">
        <v>0</v>
      </c>
      <c r="N10" s="82">
        <v>0</v>
      </c>
      <c r="O10" s="82">
        <v>1736</v>
      </c>
      <c r="P10" s="82">
        <v>0</v>
      </c>
      <c r="Q10" s="82">
        <v>4430</v>
      </c>
      <c r="R10" s="82">
        <v>0</v>
      </c>
      <c r="S10" s="82">
        <v>1640</v>
      </c>
      <c r="T10" s="82">
        <v>40</v>
      </c>
      <c r="U10" s="82">
        <v>360</v>
      </c>
      <c r="V10" s="27">
        <v>0</v>
      </c>
      <c r="W10" s="82">
        <v>200</v>
      </c>
      <c r="X10" s="27">
        <v>1935</v>
      </c>
      <c r="Y10" s="27">
        <v>115</v>
      </c>
      <c r="Z10" s="27">
        <v>84</v>
      </c>
      <c r="AA10" s="27">
        <v>652.213</v>
      </c>
      <c r="AB10" s="27">
        <v>115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0</v>
      </c>
      <c r="AN10" s="27">
        <v>0</v>
      </c>
      <c r="AO10" s="27">
        <f>SUMIF($C$9:$AN$9,"Ind",C10:AN10)</f>
        <v>10310.213</v>
      </c>
      <c r="AP10" s="27">
        <f>SUMIF($C$9:$AN$9,"I.Mad",C10:AN10)</f>
        <v>2231</v>
      </c>
      <c r="AQ10" s="27">
        <f>SUM(AO10:AP10)</f>
        <v>12541.213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55">
        <v>7</v>
      </c>
      <c r="J11" s="29" t="s">
        <v>29</v>
      </c>
      <c r="K11" s="55">
        <v>1</v>
      </c>
      <c r="L11" s="55">
        <v>1</v>
      </c>
      <c r="M11" s="55" t="s">
        <v>29</v>
      </c>
      <c r="N11" s="55" t="s">
        <v>29</v>
      </c>
      <c r="O11" s="55">
        <v>10</v>
      </c>
      <c r="P11" s="55" t="s">
        <v>29</v>
      </c>
      <c r="Q11" s="55">
        <v>18</v>
      </c>
      <c r="R11" s="55" t="s">
        <v>29</v>
      </c>
      <c r="S11" s="55">
        <v>8</v>
      </c>
      <c r="T11" s="55">
        <v>1</v>
      </c>
      <c r="U11" s="55">
        <v>8</v>
      </c>
      <c r="V11" s="55" t="s">
        <v>29</v>
      </c>
      <c r="W11" s="55">
        <v>1</v>
      </c>
      <c r="X11" s="29">
        <v>35</v>
      </c>
      <c r="Y11" s="29">
        <v>6</v>
      </c>
      <c r="Z11" s="29">
        <v>1</v>
      </c>
      <c r="AA11" s="29">
        <v>16</v>
      </c>
      <c r="AB11" s="29">
        <v>2</v>
      </c>
      <c r="AC11" s="29" t="s">
        <v>29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 t="s">
        <v>29</v>
      </c>
      <c r="AN11" s="29" t="s">
        <v>29</v>
      </c>
      <c r="AO11" s="27">
        <f>SUMIF($C$9:$AN$9,"Ind",C11:AN11)</f>
        <v>75</v>
      </c>
      <c r="AP11" s="27">
        <f>SUMIF($C$9:$AN$9,"I.Mad",C11:AN11)</f>
        <v>40</v>
      </c>
      <c r="AQ11" s="27">
        <f>SUM(AO11:AP11)</f>
        <v>115</v>
      </c>
      <c r="AT11" s="78"/>
      <c r="AU11" s="78"/>
      <c r="AV11" s="78"/>
      <c r="AW11" s="78"/>
      <c r="AX11" s="78"/>
      <c r="AY11" s="78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55">
        <v>5</v>
      </c>
      <c r="J12" s="29" t="s">
        <v>29</v>
      </c>
      <c r="K12" s="55">
        <v>1</v>
      </c>
      <c r="L12" s="82" t="s">
        <v>70</v>
      </c>
      <c r="M12" s="55" t="s">
        <v>29</v>
      </c>
      <c r="N12" s="55" t="s">
        <v>29</v>
      </c>
      <c r="O12" s="55">
        <v>6</v>
      </c>
      <c r="P12" s="55" t="s">
        <v>29</v>
      </c>
      <c r="Q12" s="55">
        <v>6</v>
      </c>
      <c r="R12" s="55" t="s">
        <v>29</v>
      </c>
      <c r="S12" s="55">
        <v>3</v>
      </c>
      <c r="T12" s="82" t="s">
        <v>70</v>
      </c>
      <c r="U12" s="55">
        <v>3</v>
      </c>
      <c r="V12" s="55" t="s">
        <v>29</v>
      </c>
      <c r="W12" s="82" t="s">
        <v>70</v>
      </c>
      <c r="X12" s="29">
        <v>13</v>
      </c>
      <c r="Y12" s="29" t="s">
        <v>70</v>
      </c>
      <c r="Z12" s="29" t="s">
        <v>70</v>
      </c>
      <c r="AA12" s="29">
        <v>7</v>
      </c>
      <c r="AB12" s="29" t="s">
        <v>70</v>
      </c>
      <c r="AC12" s="29" t="s">
        <v>29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 t="s">
        <v>29</v>
      </c>
      <c r="AN12" s="29" t="s">
        <v>29</v>
      </c>
      <c r="AO12" s="27">
        <f>SUMIF($C$9:$AN$9,"Ind",C12:AN12)</f>
        <v>31</v>
      </c>
      <c r="AP12" s="27">
        <f>SUMIF($C$9:$AN$9,"I.Mad",C12:AN12)</f>
        <v>13</v>
      </c>
      <c r="AQ12" s="27">
        <f>SUM(AO12:AP12)</f>
        <v>44</v>
      </c>
      <c r="AT12" s="78"/>
      <c r="AU12" s="78"/>
      <c r="AV12" s="78"/>
      <c r="AW12" s="78"/>
      <c r="AX12" s="78"/>
      <c r="AY12" s="78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55">
        <v>42.502010526086075</v>
      </c>
      <c r="J13" s="29" t="s">
        <v>29</v>
      </c>
      <c r="K13" s="55">
        <v>31.746031746031743</v>
      </c>
      <c r="L13" s="55" t="s">
        <v>29</v>
      </c>
      <c r="M13" s="55" t="s">
        <v>29</v>
      </c>
      <c r="N13" s="55" t="s">
        <v>29</v>
      </c>
      <c r="O13" s="55">
        <v>57.52464168487924</v>
      </c>
      <c r="P13" s="55" t="s">
        <v>29</v>
      </c>
      <c r="Q13" s="55">
        <v>38</v>
      </c>
      <c r="R13" s="55" t="s">
        <v>29</v>
      </c>
      <c r="S13" s="55">
        <v>38</v>
      </c>
      <c r="T13" s="55" t="s">
        <v>29</v>
      </c>
      <c r="U13" s="55">
        <v>42</v>
      </c>
      <c r="V13" s="55" t="s">
        <v>29</v>
      </c>
      <c r="W13" s="29" t="s">
        <v>29</v>
      </c>
      <c r="X13" s="29">
        <v>0</v>
      </c>
      <c r="Y13" s="29" t="s">
        <v>29</v>
      </c>
      <c r="Z13" s="29" t="s">
        <v>29</v>
      </c>
      <c r="AA13" s="29">
        <v>86</v>
      </c>
      <c r="AB13" s="29" t="s">
        <v>29</v>
      </c>
      <c r="AC13" s="29" t="s">
        <v>29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 t="s">
        <v>29</v>
      </c>
      <c r="AN13" s="29" t="s">
        <v>29</v>
      </c>
      <c r="AO13" s="30"/>
      <c r="AP13" s="30"/>
      <c r="AQ13" s="30"/>
      <c r="AT13" s="79"/>
      <c r="AU13" s="78"/>
      <c r="AV13" s="78"/>
      <c r="AW13" s="78"/>
      <c r="AX13" s="78"/>
      <c r="AY13" s="78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84" t="s">
        <v>74</v>
      </c>
      <c r="J14" s="58" t="s">
        <v>29</v>
      </c>
      <c r="K14" s="84" t="s">
        <v>75</v>
      </c>
      <c r="L14" s="83" t="s">
        <v>29</v>
      </c>
      <c r="M14" s="83" t="s">
        <v>29</v>
      </c>
      <c r="N14" s="83" t="s">
        <v>29</v>
      </c>
      <c r="O14" s="84" t="s">
        <v>76</v>
      </c>
      <c r="P14" s="83" t="s">
        <v>29</v>
      </c>
      <c r="Q14" s="86" t="s">
        <v>71</v>
      </c>
      <c r="R14" s="83" t="s">
        <v>29</v>
      </c>
      <c r="S14" s="86" t="s">
        <v>71</v>
      </c>
      <c r="T14" s="83" t="s">
        <v>29</v>
      </c>
      <c r="U14" s="81" t="s">
        <v>71</v>
      </c>
      <c r="V14" s="81" t="s">
        <v>29</v>
      </c>
      <c r="W14" s="58" t="s">
        <v>29</v>
      </c>
      <c r="X14" s="81" t="s">
        <v>72</v>
      </c>
      <c r="Y14" s="58" t="s">
        <v>29</v>
      </c>
      <c r="Z14" s="58" t="s">
        <v>29</v>
      </c>
      <c r="AA14" s="87" t="s">
        <v>73</v>
      </c>
      <c r="AB14" s="58" t="s">
        <v>29</v>
      </c>
      <c r="AC14" s="58" t="s">
        <v>29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 t="s">
        <v>29</v>
      </c>
      <c r="AL14" s="58" t="s">
        <v>29</v>
      </c>
      <c r="AM14" s="58" t="s">
        <v>29</v>
      </c>
      <c r="AN14" s="58" t="s">
        <v>29</v>
      </c>
      <c r="AO14" s="30"/>
      <c r="AP14" s="30"/>
      <c r="AQ14" s="30"/>
      <c r="AT14" s="78"/>
      <c r="AU14" s="78"/>
      <c r="AV14" s="78"/>
      <c r="AW14" s="78"/>
      <c r="AX14" s="78"/>
      <c r="AY14" s="78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8"/>
      <c r="AU15" s="78"/>
      <c r="AV15" s="78"/>
      <c r="AW15" s="78"/>
      <c r="AX15" s="78"/>
      <c r="AY15" s="78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8"/>
      <c r="AU16" s="78"/>
      <c r="AV16" s="78"/>
      <c r="AW16" s="78"/>
      <c r="AX16" s="78"/>
      <c r="AY16" s="78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1" t="s">
        <v>0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8"/>
      <c r="AU17" s="78"/>
      <c r="AV17" s="78"/>
      <c r="AW17" s="78"/>
      <c r="AX17" s="78"/>
      <c r="AY17" s="78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8"/>
      <c r="AU18" s="78"/>
      <c r="AV18" s="78"/>
      <c r="AW18" s="78"/>
      <c r="AX18" s="78"/>
      <c r="AY18" s="78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8"/>
      <c r="AU19" s="78"/>
      <c r="AV19" s="78"/>
      <c r="AW19" s="78"/>
      <c r="AX19" s="78"/>
      <c r="AY19" s="78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8"/>
      <c r="AU20" s="78"/>
      <c r="AV20" s="78"/>
      <c r="AW20" s="78"/>
      <c r="AX20" s="78"/>
      <c r="AY20" s="78"/>
    </row>
    <row r="21" spans="2:51" ht="18">
      <c r="B21" s="32" t="s">
        <v>37</v>
      </c>
      <c r="C21" s="12" t="s">
        <v>59</v>
      </c>
      <c r="D21" s="13"/>
      <c r="E21" s="13"/>
      <c r="F21" s="14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8"/>
      <c r="AU21" s="78"/>
      <c r="AV21" s="78"/>
      <c r="AW21" s="78"/>
      <c r="AX21" s="78"/>
      <c r="AY21" s="78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8"/>
      <c r="AU22" s="78"/>
      <c r="AV22" s="78"/>
      <c r="AW22" s="78"/>
      <c r="AX22" s="78"/>
      <c r="AY22" s="78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8"/>
      <c r="AU23" s="78"/>
      <c r="AV23" s="78"/>
      <c r="AW23" s="78"/>
      <c r="AX23" s="78"/>
      <c r="AY23" s="78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8"/>
      <c r="AU24" s="78"/>
      <c r="AV24" s="78"/>
      <c r="AW24" s="78"/>
      <c r="AX24" s="78"/>
      <c r="AY24" s="78"/>
    </row>
    <row r="25" spans="2:51" ht="20.25">
      <c r="B25" s="56" t="s">
        <v>41</v>
      </c>
      <c r="C25" s="53"/>
      <c r="D25" s="53"/>
      <c r="E25" s="53"/>
      <c r="F25" s="53">
        <v>492</v>
      </c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492</v>
      </c>
      <c r="AQ25" s="27">
        <f t="shared" si="2"/>
        <v>492</v>
      </c>
      <c r="AT25" s="78"/>
      <c r="AU25" s="78"/>
      <c r="AV25" s="78"/>
      <c r="AW25" s="78"/>
      <c r="AX25" s="78"/>
      <c r="AY25" s="78"/>
    </row>
    <row r="26" spans="2:51" ht="20.25">
      <c r="B26" s="56" t="s">
        <v>58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8"/>
      <c r="AU26" s="78"/>
      <c r="AV26" s="78"/>
      <c r="AW26" s="78"/>
      <c r="AX26" s="78"/>
      <c r="AY26" s="78"/>
    </row>
    <row r="27" spans="2:51" ht="20.25">
      <c r="B27" s="28" t="s">
        <v>42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>
        <v>1</v>
      </c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1</v>
      </c>
      <c r="AP27" s="27">
        <f t="shared" si="1"/>
        <v>0</v>
      </c>
      <c r="AQ27" s="27">
        <f t="shared" si="2"/>
        <v>1</v>
      </c>
      <c r="AT27" s="78"/>
      <c r="AU27" s="78"/>
      <c r="AV27" s="78"/>
      <c r="AW27" s="78"/>
      <c r="AX27" s="78"/>
      <c r="AY27" s="78"/>
    </row>
    <row r="28" spans="2:51" ht="20.25">
      <c r="B28" s="56" t="s">
        <v>43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8"/>
      <c r="AU28" s="78"/>
      <c r="AV28" s="78"/>
      <c r="AW28" s="78"/>
      <c r="AX28" s="78"/>
      <c r="AY28" s="78"/>
    </row>
    <row r="29" spans="2:51" ht="20.25">
      <c r="B29" s="28" t="s">
        <v>44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8"/>
      <c r="AU29" s="78"/>
      <c r="AV29" s="78"/>
      <c r="AW29" s="78"/>
      <c r="AX29" s="78"/>
      <c r="AY29" s="78"/>
    </row>
    <row r="30" spans="2:43" ht="20.25">
      <c r="B30" s="28" t="s">
        <v>45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47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50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492</v>
      </c>
      <c r="G36" s="27">
        <f t="shared" si="3"/>
        <v>0</v>
      </c>
      <c r="H36" s="27">
        <f t="shared" si="3"/>
        <v>0</v>
      </c>
      <c r="I36" s="27">
        <f t="shared" si="3"/>
        <v>1135</v>
      </c>
      <c r="J36" s="27">
        <f t="shared" si="3"/>
        <v>0</v>
      </c>
      <c r="K36" s="27">
        <f t="shared" si="3"/>
        <v>42</v>
      </c>
      <c r="L36" s="27">
        <f t="shared" si="3"/>
        <v>57</v>
      </c>
      <c r="M36" s="27">
        <f t="shared" si="3"/>
        <v>0</v>
      </c>
      <c r="N36" s="27">
        <f t="shared" si="3"/>
        <v>0</v>
      </c>
      <c r="O36" s="27">
        <f t="shared" si="3"/>
        <v>1736</v>
      </c>
      <c r="P36" s="27">
        <f t="shared" si="3"/>
        <v>0</v>
      </c>
      <c r="Q36" s="27">
        <f t="shared" si="3"/>
        <v>4430</v>
      </c>
      <c r="R36" s="27">
        <f t="shared" si="3"/>
        <v>0</v>
      </c>
      <c r="S36" s="27">
        <f t="shared" si="3"/>
        <v>1640</v>
      </c>
      <c r="T36" s="27">
        <f t="shared" si="3"/>
        <v>40</v>
      </c>
      <c r="U36" s="27">
        <f t="shared" si="3"/>
        <v>360</v>
      </c>
      <c r="V36" s="27">
        <f t="shared" si="3"/>
        <v>0</v>
      </c>
      <c r="W36" s="27">
        <f t="shared" si="3"/>
        <v>200</v>
      </c>
      <c r="X36" s="27">
        <f t="shared" si="3"/>
        <v>1935</v>
      </c>
      <c r="Y36" s="27">
        <f t="shared" si="3"/>
        <v>115</v>
      </c>
      <c r="Z36" s="27">
        <f t="shared" si="3"/>
        <v>84</v>
      </c>
      <c r="AA36" s="27">
        <f t="shared" si="3"/>
        <v>653.213</v>
      </c>
      <c r="AB36" s="27">
        <f t="shared" si="3"/>
        <v>115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0</v>
      </c>
      <c r="AN36" s="27">
        <f t="shared" si="3"/>
        <v>0</v>
      </c>
      <c r="AO36" s="27">
        <f>SUM(AO10,AO16,AO22:AO35)</f>
        <v>10311.213</v>
      </c>
      <c r="AP36" s="27">
        <f>SUM(AP10,AP16,AP22:AP35)</f>
        <v>2723</v>
      </c>
      <c r="AQ36" s="27">
        <f>SUM(AO36:AP36)</f>
        <v>13034.213</v>
      </c>
    </row>
    <row r="37" spans="2:43" ht="22.5" customHeight="1">
      <c r="B37" s="26" t="s">
        <v>51</v>
      </c>
      <c r="C37" s="61"/>
      <c r="D37" s="61"/>
      <c r="E37" s="61"/>
      <c r="F37" s="61"/>
      <c r="G37" s="61" t="s">
        <v>63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 t="s">
        <v>64</v>
      </c>
      <c r="AL37" s="61"/>
      <c r="AM37" s="85"/>
      <c r="AN37" s="62"/>
      <c r="AO37" s="63"/>
      <c r="AP37" s="63"/>
      <c r="AQ37" s="64"/>
    </row>
    <row r="38" spans="2:43" ht="15.75">
      <c r="B38" s="65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6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7" t="s">
        <v>62</v>
      </c>
      <c r="C41" s="1"/>
      <c r="D41" s="3"/>
      <c r="E41" s="68"/>
      <c r="F41" s="69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0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1"/>
      <c r="C43" s="1"/>
      <c r="D43" s="1"/>
      <c r="E43" s="1"/>
      <c r="F43" s="1"/>
      <c r="G43" s="69"/>
      <c r="H43" s="1"/>
      <c r="I43" s="33"/>
      <c r="J43" s="33"/>
      <c r="K43" s="13"/>
      <c r="L43" s="13"/>
      <c r="M43" s="33"/>
      <c r="N43" s="33"/>
      <c r="O43" s="72"/>
      <c r="P43" s="72"/>
      <c r="Q43" s="33"/>
      <c r="R43" s="33"/>
      <c r="S43" s="72"/>
      <c r="T43" s="72"/>
      <c r="U43" s="72"/>
      <c r="V43" s="72"/>
      <c r="W43" s="72"/>
      <c r="X43" s="72"/>
      <c r="Y43" s="72"/>
      <c r="Z43" s="72"/>
      <c r="AA43" s="1"/>
      <c r="AB43" s="1"/>
      <c r="AC43" s="72"/>
      <c r="AD43" s="72"/>
      <c r="AE43" s="33"/>
      <c r="AF43" s="33"/>
      <c r="AG43" s="1"/>
      <c r="AH43" s="73"/>
      <c r="AI43" s="73"/>
      <c r="AJ43" s="73"/>
      <c r="AK43" s="1"/>
      <c r="AL43" s="1"/>
      <c r="AM43" s="1"/>
      <c r="AN43" s="74"/>
      <c r="AO43" s="71"/>
      <c r="AP43" s="1"/>
      <c r="AQ43" s="1"/>
    </row>
    <row r="44" spans="2:43" ht="18">
      <c r="B44" s="1"/>
      <c r="C44" s="1"/>
      <c r="D44" s="1"/>
      <c r="E44" s="1"/>
      <c r="F44" s="1"/>
      <c r="G44" s="1"/>
      <c r="H44" s="69"/>
      <c r="I44" s="69"/>
      <c r="J44" s="69"/>
      <c r="K44" s="69"/>
      <c r="L44" s="69"/>
      <c r="M44" s="69"/>
      <c r="N44" s="51"/>
      <c r="O44" s="74"/>
      <c r="P44" s="1"/>
      <c r="Q44" s="1"/>
      <c r="R44" s="33"/>
      <c r="S44" s="72"/>
      <c r="T44" s="72"/>
      <c r="U44" s="33"/>
      <c r="V44" s="33"/>
      <c r="W44" s="72"/>
      <c r="X44" s="72"/>
      <c r="Y44" s="72"/>
      <c r="Z44" s="72"/>
      <c r="AA44" s="72"/>
      <c r="AB44" s="72"/>
      <c r="AC44" s="72"/>
      <c r="AD44" s="72"/>
      <c r="AE44" s="33"/>
      <c r="AF44" s="33"/>
      <c r="AG44" s="66"/>
      <c r="AH44" s="66"/>
      <c r="AI44" s="66"/>
      <c r="AJ44" s="66"/>
      <c r="AK44" s="33"/>
      <c r="AL44" s="33"/>
      <c r="AM44" s="33"/>
      <c r="AN44" s="33"/>
      <c r="AO44" s="1"/>
      <c r="AP44" s="1"/>
      <c r="AQ44" s="1"/>
    </row>
    <row r="45" spans="2:43" ht="18">
      <c r="B45" s="75"/>
      <c r="C45" s="7"/>
      <c r="D45" s="1"/>
      <c r="E45" s="1"/>
      <c r="F45" s="1"/>
      <c r="G45" s="1"/>
      <c r="H45" s="1"/>
      <c r="I45" s="69"/>
      <c r="J45" s="69"/>
      <c r="K45" s="69"/>
      <c r="L45" s="69"/>
      <c r="M45" s="69"/>
      <c r="N45" s="69"/>
      <c r="O45" s="1"/>
      <c r="P45" s="74"/>
      <c r="Q45" s="74"/>
      <c r="R45" s="1"/>
      <c r="S45" s="72"/>
      <c r="T45" s="72"/>
      <c r="U45" s="33"/>
      <c r="V45" s="33"/>
      <c r="W45" s="72"/>
      <c r="X45" s="33"/>
      <c r="Y45" s="1"/>
      <c r="Z45" s="1"/>
      <c r="AA45" s="72"/>
      <c r="AB45" s="72"/>
      <c r="AC45" s="76"/>
      <c r="AD45" s="76"/>
      <c r="AE45" s="33"/>
      <c r="AF45" s="33"/>
      <c r="AG45" s="66"/>
      <c r="AH45" s="66"/>
      <c r="AI45" s="66"/>
      <c r="AJ45" s="66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2013-01-28T17:54:31Z</dcterms:modified>
  <cp:category/>
  <cp:version/>
  <cp:contentType/>
  <cp:contentStatus/>
</cp:coreProperties>
</file>