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<sst xmlns="http://schemas.openxmlformats.org/spreadsheetml/2006/main" count="370" uniqueCount="71">
  <si>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</si>
  <si>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</si>
  <si>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</si>
  <si>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</si>
  <si>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</si>
  <si>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</si>
  <si>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</si>
  <si>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</si>
  <si>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</si>
  <si>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</si>
  <si>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</si>
  <si>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</si>
  <si>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</si>
  <si>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</si>
  <si>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</si>
  <si>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</si>
  <si>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</si>
  <si>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</si>
  <si>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</si>
  <si>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</si>
  <si>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</si>
  <si>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</si>
  <si>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</si>
  <si>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</si>
  <si>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</si>
  <si>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</si>
  <si>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</si>
  <si>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</si>
  <si>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</si>
  <si>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</si>
  <si>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</si>
  <si>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</si>
  <si>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</si>
  <si>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</si>
  <si>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</si>
  <si>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</si>
  <si>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</si>
  <si>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</si>
  <si>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</si>
  <si>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</si>
  <si>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</si>
  <si>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</si>
  <si>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</si>
  <si>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</si>
  <si>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</si>
  <si>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</si>
  <si>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</si>
  <si>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</si>
  <si>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</si>
  <si>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</si>
  <si>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</si>
  <si>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</si>
  <si>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</si>
  <si>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</si>
  <si>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</si>
  <si>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</si>
  <si>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</si>
  <si>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</si>
  <si>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</si>
  <si>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</si>
  <si>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</si>
  <si>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</si>
  <si>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GCQ/j.l.v,d.u.e</t>
    </r>
    <r>
      <rPr>
        <sz val="12"/>
        <rFont val="Trebuchet MS"/>
        <family val="2"/>
      </rPr>
      <t>.</t>
    </r>
  </si>
  <si>
    <t xml:space="preserve">        Fecha  : 25/07/2012</t>
  </si>
  <si>
    <t>Callao, 26 de  Julio del 2012</t>
  </si>
  <si>
    <t>15.0-12.5</t>
  </si>
  <si>
    <t>MERLUZA</t>
  </si>
  <si>
    <t>15.0-13.0</t>
  </si>
  <si>
    <t>15.0-11.5</t>
  </si>
  <si>
    <t>s/m</t>
  </si>
  <si>
    <t>15.0-13.5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</si>
</sst>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M38" sqref="AM38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6" width="7.7109375" style="0" customWidth="1"/>
    <col min="7" max="7" width="10.57421875" style="0" customWidth="1"/>
    <col min="8" max="8" width="8.7109375" style="0" customWidth="1"/>
    <col min="9" max="9" width="13.7109375" style="0" customWidth="1"/>
    <col min="10" max="10" width="16.4218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13.281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13.57421875" style="0" customWidth="1"/>
    <col min="24" max="24" width="7.28125" style="0" customWidth="1"/>
    <col min="25" max="25" width="13.7109375" style="0" customWidth="1"/>
    <col min="26" max="26" width="7.140625" style="0" customWidth="1"/>
    <col min="27" max="27" width="13.7109375" style="0" customWidth="1"/>
    <col min="28" max="28" width="6.14062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14.421875" style="0" bestFit="1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55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1"/>
      <c r="AH5" s="71"/>
      <c r="AI5" s="71"/>
      <c r="AJ5" s="7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54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9714</v>
      </c>
      <c r="H10" s="28">
        <v>0</v>
      </c>
      <c r="I10" s="28">
        <v>5661</v>
      </c>
      <c r="J10" s="28">
        <v>1664</v>
      </c>
      <c r="K10" s="28">
        <v>1857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300</v>
      </c>
      <c r="R10" s="28">
        <v>0</v>
      </c>
      <c r="S10" s="28">
        <v>1670</v>
      </c>
      <c r="T10" s="28">
        <v>0</v>
      </c>
      <c r="U10" s="28">
        <v>0</v>
      </c>
      <c r="V10" s="28">
        <v>0</v>
      </c>
      <c r="W10" s="28">
        <v>3370</v>
      </c>
      <c r="X10" s="28">
        <v>0</v>
      </c>
      <c r="Y10" s="28">
        <v>5790</v>
      </c>
      <c r="Z10" s="28">
        <v>38.41</v>
      </c>
      <c r="AA10" s="28">
        <v>2285</v>
      </c>
      <c r="AB10" s="28">
        <v>0</v>
      </c>
      <c r="AC10" s="28">
        <v>490.00000000000006</v>
      </c>
      <c r="AD10" s="28">
        <v>0</v>
      </c>
      <c r="AE10" s="28"/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2665</v>
      </c>
      <c r="AN10" s="28">
        <v>0</v>
      </c>
      <c r="AO10" s="28">
        <f>SUMIF($C$9:$AN$9,"Ind",C10:AN10)</f>
        <v>33802</v>
      </c>
      <c r="AP10" s="28">
        <f>SUMIF($C$9:$AN$9,"I.Mad",C10:AN10)</f>
        <v>1702.41</v>
      </c>
      <c r="AQ10" s="28">
        <f>SUM(AO10:AP10)</f>
        <v>35504.41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35</v>
      </c>
      <c r="H11" s="30" t="s">
        <v>29</v>
      </c>
      <c r="I11" s="30">
        <v>47</v>
      </c>
      <c r="J11" s="30">
        <v>47</v>
      </c>
      <c r="K11" s="30">
        <v>8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</v>
      </c>
      <c r="R11" s="30" t="s">
        <v>29</v>
      </c>
      <c r="S11" s="30">
        <v>5</v>
      </c>
      <c r="T11" s="30" t="s">
        <v>29</v>
      </c>
      <c r="U11" s="30" t="s">
        <v>29</v>
      </c>
      <c r="V11" s="30" t="s">
        <v>29</v>
      </c>
      <c r="W11" s="30">
        <v>12</v>
      </c>
      <c r="X11" s="30" t="s">
        <v>29</v>
      </c>
      <c r="Y11" s="30">
        <v>26</v>
      </c>
      <c r="Z11" s="30">
        <v>1</v>
      </c>
      <c r="AA11" s="30">
        <v>10</v>
      </c>
      <c r="AB11" s="30" t="s">
        <v>29</v>
      </c>
      <c r="AC11" s="30">
        <v>3</v>
      </c>
      <c r="AD11" s="30" t="s">
        <v>29</v>
      </c>
      <c r="AE11" s="30"/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16</v>
      </c>
      <c r="AN11" s="30" t="s">
        <v>29</v>
      </c>
      <c r="AO11" s="28">
        <f>SUMIF($C$9:$AN$9,"Ind",C11:AN11)</f>
        <v>163</v>
      </c>
      <c r="AP11" s="28">
        <f>SUMIF($C$9:$AN$9,"I.Mad",C11:AN11)</f>
        <v>48</v>
      </c>
      <c r="AQ11" s="28">
        <f>SUM(AO11:AP11)</f>
        <v>211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9</v>
      </c>
      <c r="H12" s="30" t="s">
        <v>29</v>
      </c>
      <c r="I12" s="30">
        <v>16</v>
      </c>
      <c r="J12" s="30">
        <v>6</v>
      </c>
      <c r="K12" s="30">
        <v>7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1</v>
      </c>
      <c r="R12" s="30" t="s">
        <v>29</v>
      </c>
      <c r="S12" s="30">
        <v>3</v>
      </c>
      <c r="T12" s="30" t="s">
        <v>29</v>
      </c>
      <c r="U12" s="30" t="s">
        <v>29</v>
      </c>
      <c r="V12" s="30" t="s">
        <v>29</v>
      </c>
      <c r="W12" s="30">
        <v>8</v>
      </c>
      <c r="X12" s="30" t="s">
        <v>29</v>
      </c>
      <c r="Y12" s="30">
        <v>8</v>
      </c>
      <c r="Z12" s="30" t="s">
        <v>69</v>
      </c>
      <c r="AA12" s="30">
        <v>6</v>
      </c>
      <c r="AB12" s="30" t="s">
        <v>29</v>
      </c>
      <c r="AC12" s="30">
        <v>1</v>
      </c>
      <c r="AD12" s="30" t="s">
        <v>29</v>
      </c>
      <c r="AE12" s="30"/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4</v>
      </c>
      <c r="AN12" s="30" t="s">
        <v>29</v>
      </c>
      <c r="AO12" s="28">
        <f>SUMIF($C$9:$AN$9,"Ind",C12:AN12)</f>
        <v>63</v>
      </c>
      <c r="AP12" s="28">
        <f>SUMIF($C$9:$AN$9,"I.Mad",C12:AN12)</f>
        <v>6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2.14</v>
      </c>
      <c r="J13" s="30">
        <v>2.99</v>
      </c>
      <c r="K13" s="30">
        <v>0.89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4</v>
      </c>
      <c r="R13" s="30" t="s">
        <v>29</v>
      </c>
      <c r="S13" s="30">
        <v>7</v>
      </c>
      <c r="T13" s="30" t="s">
        <v>29</v>
      </c>
      <c r="U13" s="30" t="s">
        <v>29</v>
      </c>
      <c r="V13" s="30" t="s">
        <v>29</v>
      </c>
      <c r="W13" s="30">
        <v>7</v>
      </c>
      <c r="X13" s="30" t="s">
        <v>29</v>
      </c>
      <c r="Y13" s="30">
        <v>8</v>
      </c>
      <c r="Z13" s="30" t="s">
        <v>29</v>
      </c>
      <c r="AA13" s="30">
        <v>30.33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2.45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 t="s">
        <v>29</v>
      </c>
      <c r="I14" s="59" t="s">
        <v>65</v>
      </c>
      <c r="J14" s="59" t="s">
        <v>65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 t="s">
        <v>67</v>
      </c>
      <c r="T14" s="59" t="s">
        <v>29</v>
      </c>
      <c r="U14" s="59" t="s">
        <v>29</v>
      </c>
      <c r="V14" s="59" t="s">
        <v>29</v>
      </c>
      <c r="W14" s="59" t="s">
        <v>68</v>
      </c>
      <c r="X14" s="59" t="s">
        <v>29</v>
      </c>
      <c r="Y14" s="59" t="s">
        <v>68</v>
      </c>
      <c r="Z14" s="59" t="s">
        <v>29</v>
      </c>
      <c r="AA14" s="59" t="s">
        <v>65</v>
      </c>
      <c r="AB14" s="59" t="s">
        <v>29</v>
      </c>
      <c r="AC14" s="59" t="s">
        <v>70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>
        <v>123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123</v>
      </c>
      <c r="AQ25" s="28">
        <f t="shared" si="2"/>
        <v>123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2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66</v>
      </c>
      <c r="C27" s="54"/>
      <c r="D27" s="54"/>
      <c r="E27" s="54"/>
      <c r="F27" s="54"/>
      <c r="G27" s="54"/>
      <c r="H27" s="54"/>
      <c r="I27" s="54">
        <v>5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5</v>
      </c>
      <c r="AP27" s="28">
        <f t="shared" si="1"/>
        <v>0</v>
      </c>
      <c r="AQ27" s="28">
        <f t="shared" si="2"/>
        <v>5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3</v>
      </c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3</v>
      </c>
      <c r="AP30" s="28">
        <f t="shared" si="1"/>
        <v>0</v>
      </c>
      <c r="AQ30" s="28">
        <f t="shared" si="2"/>
        <v>3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123</v>
      </c>
      <c r="G36" s="28">
        <f t="shared" si="3"/>
        <v>9714</v>
      </c>
      <c r="H36" s="28">
        <f t="shared" si="3"/>
        <v>0</v>
      </c>
      <c r="I36" s="28">
        <f t="shared" si="3"/>
        <v>5666</v>
      </c>
      <c r="J36" s="28">
        <f t="shared" si="3"/>
        <v>1664</v>
      </c>
      <c r="K36" s="28">
        <f t="shared" si="3"/>
        <v>1857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300</v>
      </c>
      <c r="R36" s="28">
        <f t="shared" si="3"/>
        <v>0</v>
      </c>
      <c r="S36" s="28">
        <f t="shared" si="3"/>
        <v>1670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3370</v>
      </c>
      <c r="X36" s="28">
        <f t="shared" si="3"/>
        <v>0</v>
      </c>
      <c r="Y36" s="28">
        <f t="shared" si="3"/>
        <v>5790</v>
      </c>
      <c r="Z36" s="28">
        <f t="shared" si="3"/>
        <v>38.41</v>
      </c>
      <c r="AA36" s="28">
        <f t="shared" si="3"/>
        <v>2290</v>
      </c>
      <c r="AB36" s="28">
        <f t="shared" si="3"/>
        <v>0</v>
      </c>
      <c r="AC36" s="28">
        <f t="shared" si="3"/>
        <v>490.00000000000006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2665</v>
      </c>
      <c r="AN36" s="28">
        <f t="shared" si="3"/>
        <v>0</v>
      </c>
      <c r="AO36" s="28">
        <f>SUM(AO10,AO16,AO22:AO35)</f>
        <v>33812</v>
      </c>
      <c r="AP36" s="28">
        <f>SUM(AP10,AP16,AP22:AP35)</f>
        <v>1825.41</v>
      </c>
      <c r="AQ36" s="28">
        <f>SUM(AO36:AP36)</f>
        <v>35637.41</v>
      </c>
    </row>
    <row r="37" spans="2:43" ht="22.5" customHeight="1">
      <c r="B37" s="27" t="s">
        <v>50</v>
      </c>
      <c r="C37" s="62">
        <v>17.83</v>
      </c>
      <c r="D37" s="62"/>
      <c r="E37" s="62"/>
      <c r="F37" s="62"/>
      <c r="G37" s="62">
        <v>17.2</v>
      </c>
      <c r="H37" s="62"/>
      <c r="I37" s="62">
        <v>19.5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18.07</v>
      </c>
      <c r="V37" s="62"/>
      <c r="W37" s="62"/>
      <c r="X37" s="62"/>
      <c r="Y37" s="62">
        <v>17.43</v>
      </c>
      <c r="Z37" s="62"/>
      <c r="AA37" s="62"/>
      <c r="AB37" s="62"/>
      <c r="AC37" s="62">
        <v>17.93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2012-07-26T18:27:35Z</cp:lastPrinted>
  <dcterms:created xsi:type="dcterms:W3CDTF">2008-10-21T17:58:04Z</dcterms:created>
  <dcterms:modified xsi:type="dcterms:W3CDTF">2012-07-26T18:35:33Z</dcterms:modified>
  <cp:category/>
  <cp:version/>
  <cp:contentType/>
  <cp:contentStatus/>
</cp:coreProperties>
</file>