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<sst xmlns="http://schemas.openxmlformats.org/spreadsheetml/2006/main" count="381" uniqueCount="67">
  <si>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</si>
  <si>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</si>
  <si>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</si>
  <si>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</si>
  <si>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</si>
  <si>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</si>
  <si>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</si>
  <si>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</si>
  <si>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</si>
  <si>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</si>
  <si>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</si>
  <si>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</si>
  <si>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</si>
  <si>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</si>
  <si>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</si>
  <si>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</si>
  <si>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</si>
  <si>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</si>
  <si>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</si>
  <si>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</si>
  <si>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</si>
  <si>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</si>
  <si>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</si>
  <si>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</si>
  <si>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</si>
  <si>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</si>
  <si>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</si>
  <si>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</si>
  <si>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</si>
  <si>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</si>
  <si>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</si>
  <si>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</si>
  <si>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</si>
  <si>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</si>
  <si>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</si>
  <si>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</si>
  <si>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</si>
  <si>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</si>
  <si>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</si>
  <si>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</si>
  <si>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</si>
  <si>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</si>
  <si>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</si>
  <si>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</si>
  <si>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</si>
  <si>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</si>
  <si>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</si>
  <si>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</si>
  <si>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</si>
  <si>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</si>
  <si>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</si>
  <si>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</si>
  <si>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</si>
  <si>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</si>
  <si>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</si>
  <si>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</si>
  <si>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</si>
  <si>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</si>
  <si>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</si>
  <si>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</si>
  <si>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</si>
  <si>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</si>
  <si>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</si>
  <si>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25/07/2011</t>
  </si>
  <si>
    <t>Callao, 26 de  Julio del 2011</t>
  </si>
  <si>
    <t>s/m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</si>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</sst>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J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00390625" style="0" customWidth="1"/>
    <col min="10" max="10" width="8.85156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140625" style="0" customWidth="1"/>
    <col min="16" max="16" width="6.28125" style="0" customWidth="1"/>
    <col min="17" max="17" width="8.28125" style="0" customWidth="1"/>
    <col min="18" max="18" width="6.28125" style="0" customWidth="1"/>
    <col min="19" max="19" width="6.7109375" style="0" customWidth="1"/>
    <col min="20" max="20" width="7.00390625" style="0" customWidth="1"/>
    <col min="21" max="21" width="7.28125" style="0" customWidth="1"/>
    <col min="22" max="22" width="8.00390625" style="0" customWidth="1"/>
    <col min="23" max="23" width="7.7109375" style="0" customWidth="1"/>
    <col min="24" max="24" width="8.140625" style="0" customWidth="1"/>
    <col min="25" max="25" width="9.57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42187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10.421875" style="0" customWidth="1"/>
    <col min="34" max="34" width="7.421875" style="0" customWidth="1"/>
    <col min="35" max="35" width="9.140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10.2812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0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57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63</v>
      </c>
      <c r="AP6" s="95"/>
      <c r="AQ6" s="100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56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445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635</v>
      </c>
      <c r="AF10" s="28">
        <v>0</v>
      </c>
      <c r="AG10" s="28">
        <v>1165</v>
      </c>
      <c r="AH10" s="28">
        <v>49</v>
      </c>
      <c r="AI10" s="28">
        <v>187</v>
      </c>
      <c r="AJ10" s="28">
        <v>0</v>
      </c>
      <c r="AK10" s="28">
        <v>799</v>
      </c>
      <c r="AL10" s="28">
        <v>0</v>
      </c>
      <c r="AM10" s="28">
        <v>2890</v>
      </c>
      <c r="AN10" s="28">
        <v>260</v>
      </c>
      <c r="AO10" s="28">
        <f>SUMIF($C$9:$AN$9,"Ind",C10:AN10)</f>
        <v>5676</v>
      </c>
      <c r="AP10" s="28">
        <f>SUMIF($C$9:$AN$9,"I.Mad",C10:AN10)</f>
        <v>754</v>
      </c>
      <c r="AQ10" s="28">
        <f>SUM(AO10:AP10)</f>
        <v>6430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>
        <v>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8</v>
      </c>
      <c r="AF11" s="30" t="s">
        <v>29</v>
      </c>
      <c r="AG11" s="30">
        <v>13</v>
      </c>
      <c r="AH11" s="30">
        <v>1</v>
      </c>
      <c r="AI11" s="30">
        <v>2</v>
      </c>
      <c r="AJ11" s="30" t="s">
        <v>29</v>
      </c>
      <c r="AK11" s="30">
        <v>16</v>
      </c>
      <c r="AL11" s="30" t="s">
        <v>29</v>
      </c>
      <c r="AM11" s="30">
        <v>34</v>
      </c>
      <c r="AN11" s="30">
        <v>6</v>
      </c>
      <c r="AO11" s="28">
        <f>SUMIF($C$9:$AN$9,"Ind",C11:AN11)</f>
        <v>73</v>
      </c>
      <c r="AP11" s="28">
        <f>SUMIF($C$9:$AN$9,"I.Mad",C11:AN11)</f>
        <v>16</v>
      </c>
      <c r="AQ11" s="28">
        <f>SUM(AO11:AP11)</f>
        <v>89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>
        <v>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4</v>
      </c>
      <c r="AF12" s="30" t="s">
        <v>29</v>
      </c>
      <c r="AG12" s="30">
        <v>6</v>
      </c>
      <c r="AH12" s="30" t="s">
        <v>65</v>
      </c>
      <c r="AI12" s="30">
        <v>2</v>
      </c>
      <c r="AJ12" s="30" t="s">
        <v>29</v>
      </c>
      <c r="AK12" s="30">
        <v>7</v>
      </c>
      <c r="AL12" s="30" t="s">
        <v>29</v>
      </c>
      <c r="AM12" s="30">
        <v>14</v>
      </c>
      <c r="AN12" s="30">
        <v>1</v>
      </c>
      <c r="AO12" s="28">
        <f>SUMIF($C$9:$AN$9,"Ind",C12:AN12)</f>
        <v>33</v>
      </c>
      <c r="AP12" s="28">
        <f>SUMIF($C$9:$AN$9,"I.Mad",C12:AN12)</f>
        <v>10</v>
      </c>
      <c r="AQ12" s="28">
        <f>SUM(AO12:AP12)</f>
        <v>43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>
        <v>25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>
        <v>0</v>
      </c>
      <c r="AJ13" s="30" t="s">
        <v>29</v>
      </c>
      <c r="AK13" s="30">
        <v>6</v>
      </c>
      <c r="AL13" s="30" t="s">
        <v>29</v>
      </c>
      <c r="AM13" s="30">
        <v>2</v>
      </c>
      <c r="AN13" s="30">
        <v>0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>
        <v>12.5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14</v>
      </c>
      <c r="AF14" s="59" t="s">
        <v>29</v>
      </c>
      <c r="AG14" s="59">
        <v>14</v>
      </c>
      <c r="AH14" s="59" t="s">
        <v>29</v>
      </c>
      <c r="AI14" s="59">
        <v>13</v>
      </c>
      <c r="AJ14" s="59" t="s">
        <v>29</v>
      </c>
      <c r="AK14" s="59">
        <v>12.5</v>
      </c>
      <c r="AL14" s="59" t="s">
        <v>29</v>
      </c>
      <c r="AM14" s="59">
        <v>13.5</v>
      </c>
      <c r="AN14" s="59">
        <v>13.5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1114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1078</v>
      </c>
      <c r="Z22" s="54"/>
      <c r="AA22" s="54"/>
      <c r="AB22" s="54"/>
      <c r="AC22" s="30">
        <v>527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2719</v>
      </c>
      <c r="AP22" s="28">
        <f aca="true" t="shared" si="1" ref="AP22:AP35">SUMIF($C$9:$AN$9,"I.Mad",C22:AN22)</f>
        <v>0</v>
      </c>
      <c r="AQ22" s="28">
        <f aca="true" t="shared" si="2" ref="AQ22:AQ35">SUM(AO22:AP22)</f>
        <v>2719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386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273</v>
      </c>
      <c r="Z23" s="54"/>
      <c r="AA23" s="54"/>
      <c r="AB23" s="54"/>
      <c r="AC23" s="30">
        <v>93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752</v>
      </c>
      <c r="AP23" s="28">
        <f t="shared" si="1"/>
        <v>0</v>
      </c>
      <c r="AQ23" s="28">
        <f t="shared" si="2"/>
        <v>752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>
        <v>10</v>
      </c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10</v>
      </c>
      <c r="AP27" s="28">
        <f t="shared" si="1"/>
        <v>0</v>
      </c>
      <c r="AQ27" s="28">
        <f t="shared" si="2"/>
        <v>10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1500</v>
      </c>
      <c r="J36" s="28">
        <f t="shared" si="3"/>
        <v>445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1361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620</v>
      </c>
      <c r="AD36" s="28">
        <f t="shared" si="3"/>
        <v>0</v>
      </c>
      <c r="AE36" s="28">
        <f t="shared" si="3"/>
        <v>635</v>
      </c>
      <c r="AF36" s="28">
        <f t="shared" si="3"/>
        <v>0</v>
      </c>
      <c r="AG36" s="28">
        <f t="shared" si="3"/>
        <v>1165</v>
      </c>
      <c r="AH36" s="28">
        <f t="shared" si="3"/>
        <v>49</v>
      </c>
      <c r="AI36" s="28">
        <f t="shared" si="3"/>
        <v>187</v>
      </c>
      <c r="AJ36" s="28">
        <f t="shared" si="3"/>
        <v>0</v>
      </c>
      <c r="AK36" s="28">
        <f t="shared" si="3"/>
        <v>799</v>
      </c>
      <c r="AL36" s="28">
        <f t="shared" si="3"/>
        <v>0</v>
      </c>
      <c r="AM36" s="28">
        <f t="shared" si="3"/>
        <v>2890</v>
      </c>
      <c r="AN36" s="28">
        <f t="shared" si="3"/>
        <v>260</v>
      </c>
      <c r="AO36" s="28">
        <f>SUM(AO10,AO16,AO22:AO35)</f>
        <v>9157</v>
      </c>
      <c r="AP36" s="28">
        <f>SUM(AP10,AP16,AP22:AP35)</f>
        <v>754</v>
      </c>
      <c r="AQ36" s="28">
        <f>SUM(AO36:AP36)</f>
        <v>9911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17.9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2011-06-17T18:39:17Z</dcterms:modified>
  <cp:category/>
  <cp:version/>
  <cp:contentType/>
  <cp:contentStatus/>
</cp:coreProperties>
</file>