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<sst xmlns="http://schemas.openxmlformats.org/spreadsheetml/2006/main" count="379" uniqueCount="67">
  <si>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</si>
  <si>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</si>
  <si>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</si>
  <si>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</si>
  <si>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</si>
  <si>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</si>
  <si>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</si>
  <si>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</si>
  <si>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</si>
  <si>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</si>
  <si>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</si>
  <si>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</si>
  <si>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</si>
  <si>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</si>
  <si>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</si>
  <si>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</si>
  <si>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</si>
  <si>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</si>
  <si>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</si>
  <si>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</si>
  <si>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</si>
  <si>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</si>
  <si>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</si>
  <si>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</si>
  <si>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</si>
  <si>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</si>
  <si>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</si>
  <si>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</si>
  <si>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</si>
  <si>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</si>
  <si>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</si>
  <si>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</si>
  <si>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</si>
  <si>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</si>
  <si>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</si>
  <si>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</si>
  <si>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</si>
  <si>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</si>
  <si>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</si>
  <si>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</si>
  <si>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</si>
  <si>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</si>
  <si>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</si>
  <si>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</si>
  <si>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</si>
  <si>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</si>
  <si>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</si>
  <si>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</si>
  <si>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</si>
  <si>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</si>
  <si>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</si>
  <si>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</si>
  <si>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</si>
  <si>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</si>
  <si>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</si>
  <si>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</si>
  <si>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</si>
  <si>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</si>
  <si>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</si>
  <si>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</si>
  <si>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</si>
  <si>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</si>
  <si>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</si>
  <si>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</si>
  <si>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25/06/2011</t>
  </si>
  <si>
    <t>Callao, 27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</si>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</sst>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9" sqref="F2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8.7109375" style="0" customWidth="1"/>
    <col min="7" max="7" width="8.57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421875" style="0" customWidth="1"/>
    <col min="16" max="16" width="6.7109375" style="0" customWidth="1"/>
    <col min="17" max="17" width="8.28125" style="0" customWidth="1"/>
    <col min="18" max="18" width="7.140625" style="0" customWidth="1"/>
    <col min="19" max="19" width="9.140625" style="0" customWidth="1"/>
    <col min="20" max="20" width="6.8515625" style="0" customWidth="1"/>
    <col min="21" max="21" width="9.140625" style="0" customWidth="1"/>
    <col min="22" max="22" width="7.140625" style="0" customWidth="1"/>
    <col min="23" max="23" width="10.421875" style="0" customWidth="1"/>
    <col min="24" max="24" width="8.00390625" style="0" customWidth="1"/>
    <col min="25" max="25" width="9.57421875" style="0" customWidth="1"/>
    <col min="26" max="26" width="7.57421875" style="0" customWidth="1"/>
    <col min="27" max="27" width="8.8515625" style="0" customWidth="1"/>
    <col min="28" max="28" width="6.421875" style="0" customWidth="1"/>
    <col min="29" max="29" width="9.8515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256</v>
      </c>
      <c r="G10" s="28">
        <v>0</v>
      </c>
      <c r="H10" s="28">
        <v>0</v>
      </c>
      <c r="I10" s="28">
        <v>473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135</v>
      </c>
      <c r="S10" s="28">
        <v>0</v>
      </c>
      <c r="T10" s="28">
        <v>0</v>
      </c>
      <c r="U10" s="28">
        <v>2500</v>
      </c>
      <c r="V10" s="28">
        <v>0</v>
      </c>
      <c r="W10" s="28">
        <v>5250</v>
      </c>
      <c r="X10" s="28">
        <v>0</v>
      </c>
      <c r="Y10" s="28">
        <v>6411</v>
      </c>
      <c r="Z10" s="28">
        <v>371</v>
      </c>
      <c r="AA10" s="28">
        <v>3712</v>
      </c>
      <c r="AB10" s="28">
        <v>0</v>
      </c>
      <c r="AC10" s="28">
        <v>5707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463</v>
      </c>
      <c r="AN10" s="28">
        <v>0</v>
      </c>
      <c r="AO10" s="28">
        <f>SUMIF($C$9:$AN$9,"Ind",C10:AN10)</f>
        <v>24516</v>
      </c>
      <c r="AP10" s="28">
        <f>SUMIF($C$9:$AN$9,"I.Mad",C10:AN10)</f>
        <v>762</v>
      </c>
      <c r="AQ10" s="28">
        <f>SUM(AO10:AP10)</f>
        <v>25278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11</v>
      </c>
      <c r="G11" s="30" t="s">
        <v>29</v>
      </c>
      <c r="H11" s="30" t="s">
        <v>29</v>
      </c>
      <c r="I11" s="30">
        <v>4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>
        <v>3</v>
      </c>
      <c r="S11" s="30" t="s">
        <v>29</v>
      </c>
      <c r="T11" s="30" t="s">
        <v>29</v>
      </c>
      <c r="U11" s="30">
        <v>7</v>
      </c>
      <c r="V11" s="30" t="s">
        <v>29</v>
      </c>
      <c r="W11" s="30">
        <v>21</v>
      </c>
      <c r="X11" s="30" t="s">
        <v>29</v>
      </c>
      <c r="Y11" s="30">
        <v>26</v>
      </c>
      <c r="Z11" s="30">
        <v>5</v>
      </c>
      <c r="AA11" s="30">
        <v>14</v>
      </c>
      <c r="AB11" s="30" t="s">
        <v>29</v>
      </c>
      <c r="AC11" s="30">
        <v>21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5</v>
      </c>
      <c r="AN11" s="30" t="s">
        <v>29</v>
      </c>
      <c r="AO11" s="28">
        <f>SUMIF($C$9:$AN$9,"Ind",C11:AN11)</f>
        <v>98</v>
      </c>
      <c r="AP11" s="28">
        <f>SUMIF($C$9:$AN$9,"I.Mad",C11:AN11)</f>
        <v>19</v>
      </c>
      <c r="AQ11" s="28">
        <f>SUM(AO11:AP11)</f>
        <v>117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3</v>
      </c>
      <c r="G12" s="30" t="s">
        <v>29</v>
      </c>
      <c r="H12" s="30" t="s">
        <v>29</v>
      </c>
      <c r="I12" s="30" t="s">
        <v>66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>
        <v>3</v>
      </c>
      <c r="S12" s="30" t="s">
        <v>29</v>
      </c>
      <c r="T12" s="30" t="s">
        <v>29</v>
      </c>
      <c r="U12" s="30">
        <v>3</v>
      </c>
      <c r="V12" s="30" t="s">
        <v>29</v>
      </c>
      <c r="W12" s="30">
        <v>10</v>
      </c>
      <c r="X12" s="30" t="s">
        <v>29</v>
      </c>
      <c r="Y12" s="30" t="s">
        <v>66</v>
      </c>
      <c r="Z12" s="30" t="s">
        <v>66</v>
      </c>
      <c r="AA12" s="30">
        <v>8</v>
      </c>
      <c r="AB12" s="30" t="s">
        <v>29</v>
      </c>
      <c r="AC12" s="30">
        <v>7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29</v>
      </c>
      <c r="AP12" s="28">
        <f>SUMIF($C$9:$AN$9,"I.Mad",C12:AN12)</f>
        <v>6</v>
      </c>
      <c r="AQ12" s="28">
        <f>SUM(AO12:AP12)</f>
        <v>35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8.2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>
        <v>22.7</v>
      </c>
      <c r="S13" s="30" t="s">
        <v>29</v>
      </c>
      <c r="T13" s="30" t="s">
        <v>29</v>
      </c>
      <c r="U13" s="30">
        <v>5.4</v>
      </c>
      <c r="V13" s="30" t="s">
        <v>29</v>
      </c>
      <c r="W13" s="30">
        <v>39.2</v>
      </c>
      <c r="X13" s="30" t="s">
        <v>29</v>
      </c>
      <c r="Y13" s="30" t="s">
        <v>29</v>
      </c>
      <c r="Z13" s="30" t="s">
        <v>29</v>
      </c>
      <c r="AA13" s="30">
        <v>11.7</v>
      </c>
      <c r="AB13" s="30" t="s">
        <v>29</v>
      </c>
      <c r="AC13" s="30">
        <v>12.83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13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>
        <v>12.5</v>
      </c>
      <c r="S14" s="59" t="s">
        <v>29</v>
      </c>
      <c r="T14" s="59" t="s">
        <v>29</v>
      </c>
      <c r="U14" s="59">
        <v>14</v>
      </c>
      <c r="V14" s="59" t="s">
        <v>29</v>
      </c>
      <c r="W14" s="59">
        <v>11.5</v>
      </c>
      <c r="X14" s="59" t="s">
        <v>29</v>
      </c>
      <c r="Y14" s="59" t="s">
        <v>29</v>
      </c>
      <c r="Z14" s="59" t="s">
        <v>29</v>
      </c>
      <c r="AA14" s="59">
        <v>13</v>
      </c>
      <c r="AB14" s="59" t="s">
        <v>29</v>
      </c>
      <c r="AC14" s="59">
        <v>12.5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>SUMIF($C$9:$AN$9,"Ind",C22:AN22)</f>
        <v>0</v>
      </c>
      <c r="AP22" s="28">
        <f aca="true" t="shared" si="0" ref="AP22:AP35">SUMIF($C$9:$AN$9,"I.Mad",C22:AN22)</f>
        <v>0</v>
      </c>
      <c r="AQ22" s="28">
        <f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aca="true" t="shared" si="1" ref="AO23:AO35">SUMIF($C$9:$AN$9,"Ind",C23:AN23)</f>
        <v>0</v>
      </c>
      <c r="AP23" s="28">
        <f t="shared" si="0"/>
        <v>0</v>
      </c>
      <c r="AQ23" s="28">
        <f aca="true" t="shared" si="2" ref="AQ23:AQ35">SUM(AO23:AP23)</f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1"/>
        <v>0</v>
      </c>
      <c r="AP24" s="28">
        <f t="shared" si="0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1"/>
        <v>0</v>
      </c>
      <c r="AP25" s="28">
        <f t="shared" si="0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1"/>
        <v>0</v>
      </c>
      <c r="AP26" s="28">
        <f t="shared" si="0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5</v>
      </c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1"/>
        <v>5</v>
      </c>
      <c r="AP27" s="28">
        <f t="shared" si="0"/>
        <v>0</v>
      </c>
      <c r="AQ27" s="28">
        <f t="shared" si="2"/>
        <v>5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2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1"/>
        <v>2</v>
      </c>
      <c r="AP28" s="28">
        <f t="shared" si="0"/>
        <v>0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1"/>
        <v>0</v>
      </c>
      <c r="AP29" s="28">
        <f t="shared" si="0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2</v>
      </c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1"/>
        <v>2</v>
      </c>
      <c r="AP30" s="28">
        <f t="shared" si="0"/>
        <v>0</v>
      </c>
      <c r="AQ30" s="28">
        <f t="shared" si="2"/>
        <v>2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1"/>
        <v>0</v>
      </c>
      <c r="AP31" s="28">
        <f t="shared" si="0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1"/>
        <v>0</v>
      </c>
      <c r="AP32" s="28">
        <f t="shared" si="0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1"/>
        <v>0</v>
      </c>
      <c r="AP33" s="28">
        <f t="shared" si="0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1"/>
        <v>0</v>
      </c>
      <c r="AP34" s="28">
        <f t="shared" si="0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1"/>
        <v>0</v>
      </c>
      <c r="AP35" s="28">
        <f t="shared" si="0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256</v>
      </c>
      <c r="G36" s="28">
        <f t="shared" si="3"/>
        <v>0</v>
      </c>
      <c r="H36" s="28">
        <f t="shared" si="3"/>
        <v>0</v>
      </c>
      <c r="I36" s="28">
        <f t="shared" si="3"/>
        <v>473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135</v>
      </c>
      <c r="S36" s="28">
        <f t="shared" si="3"/>
        <v>0</v>
      </c>
      <c r="T36" s="28">
        <f t="shared" si="3"/>
        <v>0</v>
      </c>
      <c r="U36" s="28">
        <f t="shared" si="3"/>
        <v>2500</v>
      </c>
      <c r="V36" s="28">
        <f t="shared" si="3"/>
        <v>0</v>
      </c>
      <c r="W36" s="28">
        <f t="shared" si="3"/>
        <v>5250</v>
      </c>
      <c r="X36" s="28">
        <f t="shared" si="3"/>
        <v>0</v>
      </c>
      <c r="Y36" s="28">
        <f t="shared" si="3"/>
        <v>6411</v>
      </c>
      <c r="Z36" s="28">
        <f t="shared" si="3"/>
        <v>371</v>
      </c>
      <c r="AA36" s="28">
        <f t="shared" si="3"/>
        <v>3721</v>
      </c>
      <c r="AB36" s="28">
        <f t="shared" si="3"/>
        <v>0</v>
      </c>
      <c r="AC36" s="28">
        <f t="shared" si="3"/>
        <v>5707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463</v>
      </c>
      <c r="AN36" s="28">
        <f t="shared" si="3"/>
        <v>0</v>
      </c>
      <c r="AO36" s="28">
        <f>SUM(AO10,AO16,AO22:AO35)</f>
        <v>24525</v>
      </c>
      <c r="AP36" s="28">
        <f>SUM(AP10,AP16,AP22:AP35)</f>
        <v>762</v>
      </c>
      <c r="AQ36" s="28">
        <f>SUM(AO36:AP36)</f>
        <v>25287</v>
      </c>
    </row>
    <row r="37" spans="2:43" ht="22.5" customHeight="1">
      <c r="B37" s="27" t="s">
        <v>52</v>
      </c>
      <c r="C37" s="62">
        <v>17.7</v>
      </c>
      <c r="D37" s="62"/>
      <c r="E37" s="62"/>
      <c r="F37" s="62"/>
      <c r="G37" s="62">
        <v>18.4</v>
      </c>
      <c r="H37" s="62"/>
      <c r="I37" s="62">
        <v>19.53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17.63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AO5:AQ5"/>
    <mergeCell ref="AO6:AQ6"/>
    <mergeCell ref="Q8:R8"/>
    <mergeCell ref="E8:F8"/>
    <mergeCell ref="AE8:AF8"/>
    <mergeCell ref="I8:J8"/>
    <mergeCell ref="AC8:AD8"/>
    <mergeCell ref="AO8:AP8"/>
    <mergeCell ref="U8:V8"/>
    <mergeCell ref="W8:X8"/>
    <mergeCell ref="AA8:AB8"/>
    <mergeCell ref="Y8:Z8"/>
    <mergeCell ref="S8:T8"/>
    <mergeCell ref="AG8:AH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2011-06-27T18:36:47Z</cp:lastPrinted>
  <dcterms:created xsi:type="dcterms:W3CDTF">2008-10-21T17:58:04Z</dcterms:created>
  <dcterms:modified xsi:type="dcterms:W3CDTF">2011-06-27T19:04:18Z</dcterms:modified>
  <cp:category/>
  <cp:version/>
  <cp:contentType/>
  <cp:contentStatus/>
</cp:coreProperties>
</file>