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9" i="1" l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<sst xmlns="http://schemas.openxmlformats.org/spreadsheetml/2006/main" count="380" uniqueCount="69">
  <si>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</si>
  <si>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</si>
  <si>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</si>
  <si>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</si>
  <si>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</si>
  <si>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</si>
  <si>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</si>
  <si>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</si>
  <si>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</si>
  <si>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</si>
  <si>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</si>
  <si>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</si>
  <si>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</si>
  <si>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</si>
  <si>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</si>
  <si>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</si>
  <si>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</si>
  <si>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</si>
  <si>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</si>
  <si>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</si>
  <si>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</si>
  <si>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</si>
  <si>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</si>
  <si>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</si>
  <si>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</si>
  <si>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</si>
  <si>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</si>
  <si>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</si>
  <si>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</si>
  <si>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</si>
  <si>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</si>
  <si>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</si>
  <si>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</si>
  <si>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</si>
  <si>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</si>
  <si>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</si>
  <si>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</si>
  <si>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</si>
  <si>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</si>
  <si>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</si>
  <si>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</si>
  <si>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</si>
  <si>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</si>
  <si>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</si>
  <si>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</si>
  <si>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</si>
  <si>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</si>
  <si>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</si>
  <si>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</si>
  <si>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</si>
  <si>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</si>
  <si>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</si>
  <si>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</si>
  <si>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</si>
  <si>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</si>
  <si>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</si>
  <si>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</si>
  <si>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</si>
  <si>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</si>
  <si>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</si>
  <si>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</si>
  <si>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</si>
  <si>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</si>
  <si>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</si>
  <si>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</si>
  <si>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</si>
  <si>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 xml:space="preserve">        Fecha  :25/05/2022</t>
  </si>
  <si>
    <t>Callao, 26 de mayo del 2022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</si>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</sst>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B35" sqref="AB3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6.28515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690.43499999999995</v>
      </c>
      <c r="H12" s="30">
        <v>0</v>
      </c>
      <c r="I12" s="30">
        <v>3077.31</v>
      </c>
      <c r="J12" s="30">
        <v>869.66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840</v>
      </c>
      <c r="X12" s="30">
        <v>352.65</v>
      </c>
      <c r="Y12" s="30">
        <v>722.71</v>
      </c>
      <c r="Z12" s="30">
        <v>95.634999999999991</v>
      </c>
      <c r="AA12" s="30">
        <v>4194.26</v>
      </c>
      <c r="AB12" s="30">
        <v>95.03</v>
      </c>
      <c r="AC12" s="30">
        <v>5500.2430750388057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15024.958075038805</v>
      </c>
      <c r="AP12" s="30">
        <f>SUMIF($C$11:$AN$11,"I.Mad",C12:AN12)</f>
        <v>1412.9749999999999</v>
      </c>
      <c r="AQ12" s="30">
        <f>SUM(AO12:AP12)</f>
        <v>16437.933075038804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4</v>
      </c>
      <c r="H13" s="30" t="s">
        <v>34</v>
      </c>
      <c r="I13" s="30">
        <v>34</v>
      </c>
      <c r="J13" s="30">
        <v>22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>
        <v>2</v>
      </c>
      <c r="X13" s="30">
        <v>4</v>
      </c>
      <c r="Y13" s="30">
        <v>8</v>
      </c>
      <c r="Z13" s="30">
        <v>2</v>
      </c>
      <c r="AA13" s="30">
        <v>18</v>
      </c>
      <c r="AB13" s="30">
        <v>1</v>
      </c>
      <c r="AC13" s="30">
        <v>40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106</v>
      </c>
      <c r="AP13" s="30">
        <f>SUMIF($C$11:$AN$11,"I.Mad",C13:AN13)</f>
        <v>29</v>
      </c>
      <c r="AQ13" s="30">
        <f>SUM(AO13:AP13)</f>
        <v>135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4</v>
      </c>
      <c r="H14" s="30" t="s">
        <v>34</v>
      </c>
      <c r="I14" s="30">
        <v>7</v>
      </c>
      <c r="J14" s="30">
        <v>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68</v>
      </c>
      <c r="X14" s="30">
        <v>3</v>
      </c>
      <c r="Y14" s="30">
        <v>5</v>
      </c>
      <c r="Z14" s="30">
        <v>1</v>
      </c>
      <c r="AA14" s="30">
        <v>5</v>
      </c>
      <c r="AB14" s="30" t="s">
        <v>68</v>
      </c>
      <c r="AC14" s="30">
        <v>20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41</v>
      </c>
      <c r="AP14" s="30">
        <f>SUMIF($C$11:$AN$11,"I.Mad",C14:AN14)</f>
        <v>5</v>
      </c>
      <c r="AQ14" s="30">
        <f>SUM(AO14:AP14)</f>
        <v>46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59.215374078010328</v>
      </c>
      <c r="H15" s="30" t="s">
        <v>34</v>
      </c>
      <c r="I15" s="30">
        <v>52.336227449742019</v>
      </c>
      <c r="J15" s="30">
        <v>15.075376884422113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>
        <v>26.839536604075146</v>
      </c>
      <c r="Y15" s="30">
        <v>54.887519139728106</v>
      </c>
      <c r="Z15" s="30">
        <v>46.1139896373057</v>
      </c>
      <c r="AA15" s="30">
        <v>52.402347131619067</v>
      </c>
      <c r="AB15" s="30" t="s">
        <v>34</v>
      </c>
      <c r="AC15" s="30">
        <v>16.554968772418182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11.5</v>
      </c>
      <c r="H16" s="36" t="s">
        <v>34</v>
      </c>
      <c r="I16" s="36">
        <v>12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>
        <v>12.5</v>
      </c>
      <c r="Y16" s="36">
        <v>11.5</v>
      </c>
      <c r="Z16" s="36">
        <v>12</v>
      </c>
      <c r="AA16" s="36">
        <v>11.5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0.94056106975461806</v>
      </c>
      <c r="Z30" s="36"/>
      <c r="AA30" s="30"/>
      <c r="AB30" s="42"/>
      <c r="AC30" s="42">
        <v>1.436924961194471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2.3774860309490888</v>
      </c>
      <c r="AP30" s="30">
        <f t="shared" si="1"/>
        <v>0</v>
      </c>
      <c r="AQ30" s="42">
        <f t="shared" si="2"/>
        <v>2.3774860309490888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690.43499999999995</v>
      </c>
      <c r="H41" s="42">
        <f t="shared" si="3"/>
        <v>0</v>
      </c>
      <c r="I41" s="42">
        <f t="shared" si="3"/>
        <v>3077.31</v>
      </c>
      <c r="J41" s="42">
        <f t="shared" si="3"/>
        <v>869.66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840</v>
      </c>
      <c r="X41" s="42">
        <f t="shared" si="3"/>
        <v>352.65</v>
      </c>
      <c r="Y41" s="42">
        <f t="shared" si="3"/>
        <v>723.65056106975464</v>
      </c>
      <c r="Z41" s="42">
        <f t="shared" si="3"/>
        <v>95.634999999999991</v>
      </c>
      <c r="AA41" s="42">
        <f t="shared" si="3"/>
        <v>4194.26</v>
      </c>
      <c r="AB41" s="42">
        <f t="shared" si="3"/>
        <v>95.03</v>
      </c>
      <c r="AC41" s="42">
        <f t="shared" si="3"/>
        <v>5501.68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15027.335561069754</v>
      </c>
      <c r="AP41" s="42">
        <f>SUM(AP12,AP18,AP24:AP37)</f>
        <v>1412.9749999999999</v>
      </c>
      <c r="AQ41" s="42">
        <f t="shared" si="2"/>
        <v>16440.310561069753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2022-05-26T19:58:15Z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