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<sst xmlns="http://schemas.openxmlformats.org/spreadsheetml/2006/main" count="406" uniqueCount="68">
  <si>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</si>
  <si>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</si>
  <si>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</si>
  <si>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</si>
  <si>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</si>
  <si>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</si>
  <si>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</si>
  <si>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</si>
  <si>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</si>
  <si>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</si>
  <si>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</si>
  <si>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</si>
  <si>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</si>
  <si>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</si>
  <si>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</si>
  <si>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</si>
  <si>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</si>
  <si>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</si>
  <si>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</si>
  <si>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</si>
  <si>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</si>
  <si>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</si>
  <si>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</si>
  <si>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</si>
  <si>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</si>
  <si>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</si>
  <si>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</si>
  <si>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</si>
  <si>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</si>
  <si>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</si>
  <si>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</si>
  <si>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</si>
  <si>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</si>
  <si>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</si>
  <si>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</si>
  <si>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</si>
  <si>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</si>
  <si>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</si>
  <si>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</si>
  <si>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</si>
  <si>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</si>
  <si>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</si>
  <si>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</si>
  <si>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</si>
  <si>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</si>
  <si>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</si>
  <si>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</si>
  <si>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</si>
  <si>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</si>
  <si>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</si>
  <si>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</si>
  <si>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</si>
  <si>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</si>
  <si>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</si>
  <si>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</si>
  <si>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</si>
  <si>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</si>
  <si>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</si>
  <si>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</si>
  <si>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</si>
  <si>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</si>
  <si>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</si>
  <si>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</si>
  <si>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</si>
  <si>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</si>
  <si>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</si>
  <si>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26 de abril del 2022</t>
  </si>
  <si>
    <t xml:space="preserve">        Fecha  : 25/04/2023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</si>
</sst>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BF23" sqref="BF2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1261.1300000000001</v>
      </c>
      <c r="AN12" s="25">
        <v>186.18999999999994</v>
      </c>
      <c r="AO12" s="25">
        <f>SUMIF($C$11:$AN$11,"Ind",C12:AN12)</f>
        <v>1261.1300000000001</v>
      </c>
      <c r="AP12" s="25">
        <f>SUMIF($C$11:$AN$11,"I.Mad",C12:AN12)</f>
        <v>186.18999999999994</v>
      </c>
      <c r="AQ12" s="25">
        <f>SUM(AO12:AP12)</f>
        <v>1447.3200000000002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>
        <v>20</v>
      </c>
      <c r="AN13" s="25">
        <v>5</v>
      </c>
      <c r="AO13" s="25">
        <f>SUMIF($C$11:$AN$11,"Ind*",C13:AN13)</f>
        <v>20</v>
      </c>
      <c r="AP13" s="25">
        <f>SUMIF($C$11:$AN$11,"I.Mad",C13:AN13)</f>
        <v>5</v>
      </c>
      <c r="AQ13" s="25">
        <f>SUM(AO13:AP13)</f>
        <v>25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>
        <v>8</v>
      </c>
      <c r="AN14" s="25">
        <v>2</v>
      </c>
      <c r="AO14" s="25">
        <f>SUMIF($C$11:$AN$11,"Ind*",C14:AN14)</f>
        <v>8</v>
      </c>
      <c r="AP14" s="25">
        <f>SUMIF($C$11:$AN$11,"I.Mad",C14:AN14)</f>
        <v>2</v>
      </c>
      <c r="AQ14" s="25">
        <f>SUM(AO14:AP14)</f>
        <v>10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>
        <v>77.645937910228724</v>
      </c>
      <c r="AN15" s="25">
        <v>65.331919716767061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>
        <v>11.5</v>
      </c>
      <c r="AN16" s="30">
        <v>11.5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D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1261.1300000000001</v>
      </c>
      <c r="AN41" s="36">
        <f>+SUM(AN24:AN40,AN18,AN12)</f>
        <v>186.18999999999994</v>
      </c>
      <c r="AO41" s="36">
        <f>SUM(AO12,AO18,AO24:AO37)</f>
        <v>1261.1300000000001</v>
      </c>
      <c r="AP41" s="36">
        <f>SUM(AP12,AP18,AP24:AP37)</f>
        <v>186.18999999999994</v>
      </c>
      <c r="AQ41" s="36">
        <f t="shared" si="2"/>
        <v>1447.3200000000002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2023-04-26T16:23:38Z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