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<sst xmlns="http://schemas.openxmlformats.org/spreadsheetml/2006/main" count="349" uniqueCount="67">
  <si>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</si>
  <si>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</si>
  <si>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</si>
  <si>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</si>
  <si>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</si>
  <si>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</si>
  <si>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</si>
  <si>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</si>
  <si>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</si>
  <si>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</si>
  <si>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</si>
  <si>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</si>
  <si>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</si>
  <si>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</si>
  <si>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</si>
  <si>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</si>
  <si>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</si>
  <si>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</si>
  <si>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</si>
  <si>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</si>
  <si>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</si>
  <si>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</si>
  <si>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</si>
  <si>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</si>
  <si>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</si>
  <si>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</si>
  <si>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</si>
  <si>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</si>
  <si>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</si>
  <si>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</si>
  <si>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</si>
  <si>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</si>
  <si>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</si>
  <si>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</si>
  <si>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</si>
  <si>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</si>
  <si>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</si>
  <si>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</si>
  <si>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</si>
  <si>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</si>
  <si>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</si>
  <si>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</si>
  <si>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</si>
  <si>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</si>
  <si>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</si>
  <si>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</si>
  <si>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</si>
  <si>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</si>
  <si>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</si>
  <si>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</si>
  <si>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</si>
  <si>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</si>
  <si>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</si>
  <si>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</si>
  <si>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</si>
  <si>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</si>
  <si>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</si>
  <si>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</si>
  <si>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</si>
  <si>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</si>
  <si>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</si>
  <si>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</si>
  <si>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</si>
  <si>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S/M</t>
  </si>
  <si>
    <t xml:space="preserve">        Fecha  : 25/04/2011</t>
  </si>
  <si>
    <t>Callao, 26 de  Abril del 2011</t>
  </si>
  <si>
    <t>AGUJILLA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</si>
</sst>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1">
      <selection activeCell="AO35" sqref="AO3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57421875" style="0" customWidth="1"/>
    <col min="10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8.28125" style="0" customWidth="1"/>
    <col min="25" max="25" width="10.140625" style="0" customWidth="1"/>
    <col min="26" max="26" width="7.0039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3141</v>
      </c>
      <c r="J10" s="28">
        <v>729</v>
      </c>
      <c r="K10" s="28">
        <v>636</v>
      </c>
      <c r="L10" s="46">
        <v>0</v>
      </c>
      <c r="M10" s="46">
        <v>0</v>
      </c>
      <c r="N10" s="46">
        <v>0</v>
      </c>
      <c r="O10" s="28">
        <v>1085</v>
      </c>
      <c r="P10" s="28">
        <v>1358</v>
      </c>
      <c r="Q10" s="28">
        <v>2720</v>
      </c>
      <c r="R10" s="28">
        <v>4651</v>
      </c>
      <c r="S10" s="28">
        <v>1300</v>
      </c>
      <c r="T10" s="28">
        <v>2928</v>
      </c>
      <c r="U10" s="28">
        <v>105</v>
      </c>
      <c r="V10" s="28">
        <v>908</v>
      </c>
      <c r="W10" s="28">
        <v>9080</v>
      </c>
      <c r="X10" s="46">
        <v>0</v>
      </c>
      <c r="Y10" s="28">
        <v>8904</v>
      </c>
      <c r="Z10" s="46">
        <v>491</v>
      </c>
      <c r="AA10" s="28">
        <v>5990</v>
      </c>
      <c r="AB10" s="28">
        <v>0</v>
      </c>
      <c r="AC10" s="28">
        <v>10712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43673</v>
      </c>
      <c r="AP10" s="28">
        <f>SUMIF($C$9:$AN$9,"I.Mad",C10:AN10)</f>
        <v>11065</v>
      </c>
      <c r="AQ10" s="28">
        <f>SUM(AO10:AP10)</f>
        <v>54738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8</v>
      </c>
      <c r="J11" s="30">
        <v>13</v>
      </c>
      <c r="K11" s="30">
        <v>2</v>
      </c>
      <c r="L11" s="50" t="s">
        <v>29</v>
      </c>
      <c r="M11" s="50" t="s">
        <v>29</v>
      </c>
      <c r="N11" s="50" t="s">
        <v>29</v>
      </c>
      <c r="O11" s="30">
        <v>4</v>
      </c>
      <c r="P11" s="30">
        <v>31</v>
      </c>
      <c r="Q11" s="30">
        <v>15</v>
      </c>
      <c r="R11" s="30">
        <v>80</v>
      </c>
      <c r="S11" s="30">
        <v>4</v>
      </c>
      <c r="T11" s="30">
        <v>43</v>
      </c>
      <c r="U11" s="30">
        <v>2</v>
      </c>
      <c r="V11" s="30">
        <v>16</v>
      </c>
      <c r="W11" s="30">
        <v>32</v>
      </c>
      <c r="X11" s="50" t="s">
        <v>29</v>
      </c>
      <c r="Y11" s="30">
        <v>45</v>
      </c>
      <c r="Z11" s="30">
        <v>5</v>
      </c>
      <c r="AA11" s="30">
        <v>20</v>
      </c>
      <c r="AB11" s="50" t="s">
        <v>29</v>
      </c>
      <c r="AC11" s="30">
        <v>31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163</v>
      </c>
      <c r="AP11" s="28">
        <f>SUMIF($C$9:$AN$9,"I.Mad",C11:AN11)</f>
        <v>188</v>
      </c>
      <c r="AQ11" s="28">
        <f>SUM(AO11:AP11)</f>
        <v>351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28">
        <v>5</v>
      </c>
      <c r="J12" s="28">
        <v>1</v>
      </c>
      <c r="K12" s="30">
        <v>2</v>
      </c>
      <c r="L12" s="50" t="s">
        <v>29</v>
      </c>
      <c r="M12" s="50" t="s">
        <v>29</v>
      </c>
      <c r="N12" s="50" t="s">
        <v>29</v>
      </c>
      <c r="O12" s="28">
        <v>1</v>
      </c>
      <c r="P12" s="30">
        <v>11</v>
      </c>
      <c r="Q12" s="30">
        <v>2</v>
      </c>
      <c r="R12" s="30">
        <v>10</v>
      </c>
      <c r="S12" s="30">
        <v>2</v>
      </c>
      <c r="T12" s="30">
        <v>8</v>
      </c>
      <c r="U12" s="30">
        <v>1</v>
      </c>
      <c r="V12" s="30">
        <v>6</v>
      </c>
      <c r="W12" s="30">
        <v>10</v>
      </c>
      <c r="X12" s="50" t="s">
        <v>29</v>
      </c>
      <c r="Y12" s="28">
        <v>11</v>
      </c>
      <c r="Z12" s="28" t="s">
        <v>63</v>
      </c>
      <c r="AA12" s="30">
        <v>7</v>
      </c>
      <c r="AB12" s="50" t="s">
        <v>29</v>
      </c>
      <c r="AC12" s="30">
        <v>9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50</v>
      </c>
      <c r="AP12" s="28">
        <f>SUMIF($C$9:$AN$9,"I.Mad",C12:AN12)</f>
        <v>36</v>
      </c>
      <c r="AQ12" s="28">
        <f>SUM(AO12:AP12)</f>
        <v>86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12.52</v>
      </c>
      <c r="J13" s="30">
        <v>29.7</v>
      </c>
      <c r="K13" s="30">
        <v>6.69</v>
      </c>
      <c r="L13" s="50" t="s">
        <v>29</v>
      </c>
      <c r="M13" s="50" t="s">
        <v>29</v>
      </c>
      <c r="N13" s="50" t="s">
        <v>29</v>
      </c>
      <c r="O13" s="30">
        <v>41.27</v>
      </c>
      <c r="P13" s="30">
        <v>27.17</v>
      </c>
      <c r="Q13" s="30">
        <v>25</v>
      </c>
      <c r="R13" s="30">
        <v>19.1</v>
      </c>
      <c r="S13" s="30">
        <v>1.6</v>
      </c>
      <c r="T13" s="30">
        <v>10.2</v>
      </c>
      <c r="U13" s="30">
        <v>11.2</v>
      </c>
      <c r="V13" s="30">
        <v>9.5</v>
      </c>
      <c r="W13" s="30">
        <v>19.9</v>
      </c>
      <c r="X13" s="50" t="s">
        <v>29</v>
      </c>
      <c r="Y13" s="30">
        <v>28.4</v>
      </c>
      <c r="Z13" s="50" t="s">
        <v>29</v>
      </c>
      <c r="AA13" s="30">
        <v>12.85</v>
      </c>
      <c r="AB13" s="50" t="s">
        <v>29</v>
      </c>
      <c r="AC13" s="30">
        <v>12.88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13.5</v>
      </c>
      <c r="J14" s="59">
        <v>12.5</v>
      </c>
      <c r="K14" s="30">
        <v>12.5</v>
      </c>
      <c r="L14" s="50" t="s">
        <v>29</v>
      </c>
      <c r="M14" s="50" t="s">
        <v>29</v>
      </c>
      <c r="N14" s="50" t="s">
        <v>29</v>
      </c>
      <c r="O14" s="59">
        <v>12</v>
      </c>
      <c r="P14" s="59">
        <v>12</v>
      </c>
      <c r="Q14" s="59">
        <v>12.5</v>
      </c>
      <c r="R14" s="59">
        <v>12.5</v>
      </c>
      <c r="S14" s="59">
        <v>13.5</v>
      </c>
      <c r="T14" s="59">
        <v>12.5</v>
      </c>
      <c r="U14" s="59">
        <v>12.5</v>
      </c>
      <c r="V14" s="59">
        <v>13</v>
      </c>
      <c r="W14" s="59">
        <v>12.5</v>
      </c>
      <c r="X14" s="50" t="s">
        <v>29</v>
      </c>
      <c r="Y14" s="59">
        <v>12.5</v>
      </c>
      <c r="Z14" s="50" t="s">
        <v>29</v>
      </c>
      <c r="AA14" s="59">
        <v>12.5</v>
      </c>
      <c r="AB14" s="50" t="s">
        <v>29</v>
      </c>
      <c r="AC14" s="59">
        <v>12.5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691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842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1533</v>
      </c>
      <c r="AP22" s="28">
        <f aca="true" t="shared" si="1" ref="AP22:AP35">SUMIF($C$9:$AN$9,"I.Mad",C22:AN22)</f>
        <v>0</v>
      </c>
      <c r="AQ22" s="28">
        <f aca="true" t="shared" si="2" ref="AQ22:AQ35">SUM(AO22:AP22)</f>
        <v>1533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89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138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227</v>
      </c>
      <c r="AP23" s="28">
        <f t="shared" si="1"/>
        <v>0</v>
      </c>
      <c r="AQ23" s="28">
        <f t="shared" si="2"/>
        <v>227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>
        <v>3</v>
      </c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3</v>
      </c>
      <c r="AP35" s="28">
        <f t="shared" si="1"/>
        <v>0</v>
      </c>
      <c r="AQ35" s="28">
        <f t="shared" si="2"/>
        <v>3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3921</v>
      </c>
      <c r="J36" s="28">
        <f t="shared" si="3"/>
        <v>729</v>
      </c>
      <c r="K36" s="28">
        <f t="shared" si="3"/>
        <v>636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1085</v>
      </c>
      <c r="P36" s="28">
        <f t="shared" si="3"/>
        <v>1358</v>
      </c>
      <c r="Q36" s="28">
        <f t="shared" si="3"/>
        <v>2720</v>
      </c>
      <c r="R36" s="28">
        <f t="shared" si="3"/>
        <v>4651</v>
      </c>
      <c r="S36" s="28">
        <f t="shared" si="3"/>
        <v>1300</v>
      </c>
      <c r="T36" s="28">
        <f t="shared" si="3"/>
        <v>2928</v>
      </c>
      <c r="U36" s="28">
        <f t="shared" si="3"/>
        <v>105</v>
      </c>
      <c r="V36" s="28">
        <f t="shared" si="3"/>
        <v>908</v>
      </c>
      <c r="W36" s="28">
        <f t="shared" si="3"/>
        <v>9080</v>
      </c>
      <c r="X36" s="28">
        <f t="shared" si="3"/>
        <v>0</v>
      </c>
      <c r="Y36" s="28">
        <f t="shared" si="3"/>
        <v>9884</v>
      </c>
      <c r="Z36" s="28">
        <f t="shared" si="3"/>
        <v>491</v>
      </c>
      <c r="AA36" s="28">
        <f t="shared" si="3"/>
        <v>5990</v>
      </c>
      <c r="AB36" s="28">
        <f t="shared" si="3"/>
        <v>0</v>
      </c>
      <c r="AC36" s="28">
        <f t="shared" si="3"/>
        <v>10715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45436</v>
      </c>
      <c r="AP36" s="28">
        <f>SUM(AP10,AP16,AP22:AP35)</f>
        <v>11065</v>
      </c>
      <c r="AQ36" s="28">
        <f>SUM(AO36:AP36)</f>
        <v>56501</v>
      </c>
    </row>
    <row r="37" spans="2:43" ht="22.5" customHeight="1">
      <c r="B37" s="27" t="s">
        <v>52</v>
      </c>
      <c r="C37" s="62">
        <v>21.77</v>
      </c>
      <c r="D37" s="62"/>
      <c r="E37" s="62"/>
      <c r="F37" s="62"/>
      <c r="G37" s="62">
        <v>18.73</v>
      </c>
      <c r="H37" s="62"/>
      <c r="I37" s="62">
        <v>20.03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</v>
      </c>
      <c r="V37" s="62"/>
      <c r="W37" s="62"/>
      <c r="X37" s="62"/>
      <c r="Y37" s="62">
        <v>16.25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2011-04-26T13:03:11Z</dcterms:modified>
  <cp:category/>
  <cp:version/>
  <cp:contentType/>
  <cp:contentStatus/>
</cp:coreProperties>
</file>