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ttito.IMARPE\Desktop\Nueva carpeta (2)\"/>
    </mc:Choice>
  </mc:AlternateContent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<sst xmlns="http://schemas.openxmlformats.org/spreadsheetml/2006/main" count="396" uniqueCount="69">
  <si>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</si>
  <si>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</si>
  <si>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</si>
  <si>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</si>
  <si>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</si>
  <si>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</si>
  <si>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</si>
  <si>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</si>
  <si>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</si>
  <si>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</si>
  <si>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</si>
  <si>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</si>
  <si>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</si>
  <si>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</si>
  <si>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</si>
  <si>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</si>
  <si>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</si>
  <si>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</si>
  <si>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</si>
  <si>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</si>
  <si>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</si>
  <si>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</si>
  <si>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</si>
  <si>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</si>
  <si>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</si>
  <si>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</si>
  <si>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</si>
  <si>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</si>
  <si>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</si>
  <si>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</si>
  <si>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</si>
  <si>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</si>
  <si>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</si>
  <si>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</si>
  <si>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</si>
  <si>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</si>
  <si>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</si>
  <si>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</si>
  <si>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</si>
  <si>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</si>
  <si>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</si>
  <si>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</si>
  <si>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</si>
  <si>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</si>
  <si>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</si>
  <si>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</si>
  <si>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</si>
  <si>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</si>
  <si>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</si>
  <si>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</si>
  <si>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</si>
  <si>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</si>
  <si>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</si>
  <si>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</si>
  <si>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</si>
  <si>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</si>
  <si>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</si>
  <si>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</si>
  <si>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</si>
  <si>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</si>
  <si>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</si>
  <si>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</si>
  <si>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</si>
  <si>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</si>
  <si>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</si>
  <si>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</si>
  <si>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 xml:space="preserve">        Fecha  : 25/01/2019</t>
  </si>
  <si>
    <t>Callao, 28 de enero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</si>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</sst>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5" zoomScaleNormal="25" workbookViewId="0">
      <selection activeCell="Y32" sqref="Y3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790.97500000000002</v>
      </c>
      <c r="AF12" s="50">
        <v>307.80500000000001</v>
      </c>
      <c r="AG12" s="50">
        <v>529.35</v>
      </c>
      <c r="AH12" s="50">
        <v>0</v>
      </c>
      <c r="AI12" s="50">
        <v>0</v>
      </c>
      <c r="AJ12" s="50">
        <v>0</v>
      </c>
      <c r="AK12" s="50">
        <v>3567.09</v>
      </c>
      <c r="AL12" s="50">
        <v>0</v>
      </c>
      <c r="AM12" s="50">
        <v>838.17200000000003</v>
      </c>
      <c r="AN12" s="50">
        <v>273.97000000000003</v>
      </c>
      <c r="AO12" s="51">
        <f>SUMIF($C$11:$AN$11,"Ind*",C12:AN12)</f>
        <v>5725.5869999999995</v>
      </c>
      <c r="AP12" s="51">
        <f>SUMIF($C$11:$AN$11,"I.Mad",C12:AN12)</f>
        <v>581.77500000000009</v>
      </c>
      <c r="AQ12" s="51">
        <f>SUM(AO12:AP12)</f>
        <v>6307.3619999999992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10</v>
      </c>
      <c r="AF13" s="52">
        <v>10</v>
      </c>
      <c r="AG13" s="52">
        <v>15</v>
      </c>
      <c r="AH13" s="52" t="s">
        <v>19</v>
      </c>
      <c r="AI13" s="52" t="s">
        <v>19</v>
      </c>
      <c r="AJ13" s="52" t="s">
        <v>19</v>
      </c>
      <c r="AK13" s="52">
        <v>36</v>
      </c>
      <c r="AL13" s="52" t="s">
        <v>19</v>
      </c>
      <c r="AM13" s="52">
        <v>12</v>
      </c>
      <c r="AN13" s="52">
        <v>6</v>
      </c>
      <c r="AO13" s="51">
        <f>SUMIF($C$11:$AN$11,"Ind*",C13:AN13)</f>
        <v>73</v>
      </c>
      <c r="AP13" s="51">
        <f>SUMIF($C$11:$AN$11,"I.Mad",C13:AN13)</f>
        <v>16</v>
      </c>
      <c r="AQ13" s="51">
        <f>SUM(AO13:AP13)</f>
        <v>89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1</v>
      </c>
      <c r="AF14" s="52">
        <v>4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8</v>
      </c>
      <c r="AL14" s="52" t="s">
        <v>19</v>
      </c>
      <c r="AM14" s="52">
        <v>5</v>
      </c>
      <c r="AN14" s="52" t="s">
        <v>68</v>
      </c>
      <c r="AO14" s="51">
        <f>SUMIF($C$11:$AN$11,"Ind*",C14:AN14)</f>
        <v>19</v>
      </c>
      <c r="AP14" s="51">
        <f>SUMIF($C$11:$AN$11,"I.Mad",C14:AN14)</f>
        <v>4</v>
      </c>
      <c r="AQ14" s="51">
        <f>SUM(AO14:AP14)</f>
        <v>23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66.666666666666657</v>
      </c>
      <c r="AF15" s="52">
        <v>69.273393165100714</v>
      </c>
      <c r="AG15" s="52">
        <v>64.37284158564799</v>
      </c>
      <c r="AH15" s="52" t="s">
        <v>19</v>
      </c>
      <c r="AI15" s="52" t="s">
        <v>19</v>
      </c>
      <c r="AJ15" s="52" t="s">
        <v>19</v>
      </c>
      <c r="AK15" s="52">
        <v>40.538735507187923</v>
      </c>
      <c r="AL15" s="52" t="s">
        <v>19</v>
      </c>
      <c r="AM15" s="52">
        <v>37.985594555884084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11.5</v>
      </c>
      <c r="AF16" s="57">
        <v>11.5</v>
      </c>
      <c r="AG16" s="57">
        <v>12.5</v>
      </c>
      <c r="AH16" s="57" t="s">
        <v>19</v>
      </c>
      <c r="AI16" s="57" t="s">
        <v>19</v>
      </c>
      <c r="AJ16" s="57" t="s">
        <v>19</v>
      </c>
      <c r="AK16" s="57">
        <v>12.5</v>
      </c>
      <c r="AL16" s="57" t="s">
        <v>19</v>
      </c>
      <c r="AM16" s="57">
        <v>12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790.97500000000002</v>
      </c>
      <c r="AF41" s="54">
        <f t="shared" si="5"/>
        <v>307.80500000000001</v>
      </c>
      <c r="AG41" s="54">
        <f t="shared" si="5"/>
        <v>529.35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3567.09</v>
      </c>
      <c r="AL41" s="54">
        <f t="shared" si="5"/>
        <v>0</v>
      </c>
      <c r="AM41" s="54">
        <f t="shared" si="5"/>
        <v>838.17200000000003</v>
      </c>
      <c r="AN41" s="54">
        <f t="shared" si="5"/>
        <v>273.97000000000003</v>
      </c>
      <c r="AO41" s="54">
        <f>SUM(AO12,AO18,AO24:AO37)</f>
        <v>5725.5869999999995</v>
      </c>
      <c r="AP41" s="54">
        <f>SUM(AP12,AP18,AP24:AP37)</f>
        <v>581.77500000000009</v>
      </c>
      <c r="AQ41" s="54">
        <f>SUM(AO41:AP41)</f>
        <v>6307.3619999999992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</v>
      </c>
      <c r="H42" s="56"/>
      <c r="I42" s="56">
        <v>22.4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18.3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2019-01-28T19:29:58Z</dcterms:modified>
</cp:coreProperties>
</file>