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<sst xmlns="http://schemas.openxmlformats.org/spreadsheetml/2006/main" count="372" uniqueCount="69">
  <si>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</si>
  <si>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</si>
  <si>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</si>
  <si>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</si>
  <si>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</si>
  <si>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</si>
  <si>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</si>
  <si>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</si>
  <si>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</si>
  <si>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</si>
  <si>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</si>
  <si>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</si>
  <si>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</si>
  <si>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</si>
  <si>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</si>
  <si>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</si>
  <si>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</si>
  <si>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</si>
  <si>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</si>
  <si>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</si>
  <si>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</si>
  <si>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</si>
  <si>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</si>
  <si>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</si>
  <si>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</si>
  <si>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</si>
  <si>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</si>
  <si>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</si>
  <si>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</si>
  <si>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</si>
  <si>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</si>
  <si>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</si>
  <si>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</si>
  <si>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</si>
  <si>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</si>
  <si>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</si>
  <si>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</si>
  <si>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</si>
  <si>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</si>
  <si>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</si>
  <si>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</si>
  <si>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</si>
  <si>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</si>
  <si>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</si>
  <si>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</si>
  <si>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</si>
  <si>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</si>
  <si>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</si>
  <si>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</si>
  <si>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</si>
  <si>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</si>
  <si>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</si>
  <si>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</si>
  <si>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</si>
  <si>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</si>
  <si>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</si>
  <si>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</si>
  <si>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</si>
  <si>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</si>
  <si>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</si>
  <si>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</si>
  <si>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</si>
  <si>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</si>
  <si>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</si>
  <si>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</si>
  <si>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</si>
  <si>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Callao,29 de noviembre del 2023</t>
  </si>
  <si>
    <t xml:space="preserve">        Fecha  : 24/11/2023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</si>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</sst>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V1" zoomScale="24" zoomScaleNormal="24" workbookViewId="0">
      <selection activeCell="AJ28" sqref="AJ28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36.825000000000003</v>
      </c>
      <c r="H12" s="24">
        <v>2534.2849999999999</v>
      </c>
      <c r="I12" s="24">
        <v>30.885000000000002</v>
      </c>
      <c r="J12" s="24">
        <v>102.38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1259.327</v>
      </c>
      <c r="R12" s="24">
        <v>0</v>
      </c>
      <c r="S12" s="24">
        <v>1292.3150000000001</v>
      </c>
      <c r="T12" s="24">
        <v>0</v>
      </c>
      <c r="U12" s="24">
        <v>804.76</v>
      </c>
      <c r="V12" s="24">
        <v>95.09</v>
      </c>
      <c r="W12" s="24">
        <v>5884.2550000000001</v>
      </c>
      <c r="X12" s="24">
        <v>0</v>
      </c>
      <c r="Y12" s="24">
        <v>5385.0950000000003</v>
      </c>
      <c r="Z12" s="24">
        <v>200.5</v>
      </c>
      <c r="AA12" s="24">
        <v>421.88499999999999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15115.347</v>
      </c>
      <c r="AP12" s="24">
        <f>SUMIF($C$11:$AN$11,"I.Mad",C12:AN12)</f>
        <v>2932.2550000000001</v>
      </c>
      <c r="AQ12" s="24">
        <f>SUM(AO12:AP12)</f>
        <v>18047.601999999999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2</v>
      </c>
      <c r="H13" s="24">
        <v>104</v>
      </c>
      <c r="I13" s="24">
        <v>1</v>
      </c>
      <c r="J13" s="24">
        <v>4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11</v>
      </c>
      <c r="R13" s="24" t="s">
        <v>33</v>
      </c>
      <c r="S13" s="24">
        <v>11</v>
      </c>
      <c r="T13" s="24" t="s">
        <v>33</v>
      </c>
      <c r="U13" s="24">
        <v>4</v>
      </c>
      <c r="V13" s="24">
        <v>3</v>
      </c>
      <c r="W13" s="24">
        <v>43</v>
      </c>
      <c r="X13" s="24" t="s">
        <v>33</v>
      </c>
      <c r="Y13" s="24">
        <v>66</v>
      </c>
      <c r="Z13" s="24">
        <v>4</v>
      </c>
      <c r="AA13" s="24">
        <v>4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142</v>
      </c>
      <c r="AP13" s="24">
        <f>SUMIF($C$11:$AN$11,"I.Mad",C13:AN13)</f>
        <v>115</v>
      </c>
      <c r="AQ13" s="24">
        <f>SUM(AO13:AP13)</f>
        <v>257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68</v>
      </c>
      <c r="H14" s="24">
        <v>30</v>
      </c>
      <c r="I14" s="24" t="s">
        <v>68</v>
      </c>
      <c r="J14" s="24">
        <v>1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4</v>
      </c>
      <c r="R14" s="24" t="s">
        <v>33</v>
      </c>
      <c r="S14" s="24">
        <v>6</v>
      </c>
      <c r="T14" s="24" t="s">
        <v>33</v>
      </c>
      <c r="U14" s="24">
        <v>3</v>
      </c>
      <c r="V14" s="24">
        <v>1</v>
      </c>
      <c r="W14" s="24">
        <v>10</v>
      </c>
      <c r="X14" s="24" t="s">
        <v>33</v>
      </c>
      <c r="Y14" s="24">
        <v>2</v>
      </c>
      <c r="Z14" s="24">
        <v>1</v>
      </c>
      <c r="AA14" s="24">
        <v>1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26</v>
      </c>
      <c r="AP14" s="24">
        <f>SUMIF($C$11:$AN$11,"I.Mad",C14:AN14)</f>
        <v>33</v>
      </c>
      <c r="AQ14" s="24">
        <f>SUM(AO14:AP14)</f>
        <v>59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>
        <v>68.815268081182197</v>
      </c>
      <c r="I15" s="24" t="s">
        <v>33</v>
      </c>
      <c r="J15" s="24">
        <v>70.776255707771995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15.627115075653901</v>
      </c>
      <c r="R15" s="24" t="s">
        <v>33</v>
      </c>
      <c r="S15" s="24">
        <v>29.877247235615901</v>
      </c>
      <c r="T15" s="24" t="s">
        <v>33</v>
      </c>
      <c r="U15" s="24">
        <v>71.526574014933402</v>
      </c>
      <c r="V15" s="24">
        <v>66.530612244930794</v>
      </c>
      <c r="W15" s="24">
        <v>62.171087199310897</v>
      </c>
      <c r="X15" s="24" t="s">
        <v>33</v>
      </c>
      <c r="Y15" s="24">
        <v>12.423248942056301</v>
      </c>
      <c r="Z15" s="24">
        <v>73.529411764722695</v>
      </c>
      <c r="AA15" s="24">
        <v>40.865384615379803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7">
        <v>11.5</v>
      </c>
      <c r="I16" s="24" t="s">
        <v>33</v>
      </c>
      <c r="J16" s="27">
        <v>11.5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12</v>
      </c>
      <c r="R16" s="24" t="s">
        <v>33</v>
      </c>
      <c r="S16" s="27">
        <v>12</v>
      </c>
      <c r="T16" s="24" t="s">
        <v>33</v>
      </c>
      <c r="U16" s="27">
        <v>11</v>
      </c>
      <c r="V16" s="27">
        <v>11.5</v>
      </c>
      <c r="W16" s="27">
        <v>11.5</v>
      </c>
      <c r="X16" s="24" t="s">
        <v>33</v>
      </c>
      <c r="Y16" s="27">
        <v>12.5</v>
      </c>
      <c r="Z16" s="27">
        <v>11.5</v>
      </c>
      <c r="AA16" s="24">
        <v>11.5</v>
      </c>
      <c r="AB16" s="24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3"/>
      <c r="J25" s="36"/>
      <c r="K25" s="33"/>
      <c r="L25" s="33"/>
      <c r="M25" s="33"/>
      <c r="N25" s="33"/>
      <c r="O25" s="33"/>
      <c r="P25" s="33"/>
      <c r="Q25" s="33">
        <v>0.98009999999999997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0.98009999999999997</v>
      </c>
      <c r="AP25" s="24">
        <f t="shared" si="1"/>
        <v>0</v>
      </c>
      <c r="AQ25" s="33">
        <f t="shared" si="2"/>
        <v>0.98009999999999997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>
        <v>4.5881699999999999</v>
      </c>
      <c r="I30" s="27"/>
      <c r="J30" s="24">
        <v>0.64115999999999995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5.22933</v>
      </c>
      <c r="AQ30" s="33">
        <f t="shared" si="2"/>
        <v>5.22933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36.825000000000003</v>
      </c>
      <c r="H41" s="33">
        <f t="shared" si="3"/>
        <v>2538.8731699999998</v>
      </c>
      <c r="I41" s="33">
        <f t="shared" si="3"/>
        <v>30.885000000000002</v>
      </c>
      <c r="J41" s="33">
        <f t="shared" si="3"/>
        <v>103.02115999999999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1260.3071</v>
      </c>
      <c r="R41" s="33">
        <f t="shared" si="3"/>
        <v>0</v>
      </c>
      <c r="S41" s="33">
        <f t="shared" si="3"/>
        <v>1292.3150000000001</v>
      </c>
      <c r="T41" s="33">
        <f t="shared" si="3"/>
        <v>0</v>
      </c>
      <c r="U41" s="33">
        <f t="shared" si="3"/>
        <v>804.76</v>
      </c>
      <c r="V41" s="33">
        <f t="shared" si="3"/>
        <v>95.09</v>
      </c>
      <c r="W41" s="33">
        <f t="shared" si="3"/>
        <v>5884.2550000000001</v>
      </c>
      <c r="X41" s="33">
        <f t="shared" si="3"/>
        <v>0</v>
      </c>
      <c r="Y41" s="33">
        <f t="shared" si="3"/>
        <v>5385.0950000000003</v>
      </c>
      <c r="Z41" s="33">
        <f t="shared" si="3"/>
        <v>200.5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15116.3271</v>
      </c>
      <c r="AP41" s="33">
        <f>SUM(AP12,AP18,AP24:AP37)</f>
        <v>2937.4843300000002</v>
      </c>
      <c r="AQ41" s="33">
        <f t="shared" si="2"/>
        <v>18053.811430000002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2023-11-30T16:18:49Z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