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<sst xmlns="http://schemas.openxmlformats.org/spreadsheetml/2006/main" count="374" uniqueCount="66">
  <si>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</si>
  <si>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</si>
  <si>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</si>
  <si>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</si>
  <si>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</si>
  <si>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</si>
  <si>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</si>
  <si>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</si>
  <si>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</si>
  <si>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</si>
  <si>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</si>
  <si>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</si>
  <si>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</si>
  <si>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</si>
  <si>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</si>
  <si>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</si>
  <si>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</si>
  <si>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</si>
  <si>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</si>
  <si>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</si>
  <si>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</si>
  <si>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</si>
  <si>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</si>
  <si>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</si>
  <si>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</si>
  <si>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</si>
  <si>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</si>
  <si>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</si>
  <si>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</si>
  <si>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</si>
  <si>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</si>
  <si>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</si>
  <si>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</si>
  <si>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</si>
  <si>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</si>
  <si>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</si>
  <si>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</si>
  <si>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</si>
  <si>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</si>
  <si>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</si>
  <si>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</si>
  <si>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</si>
  <si>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</si>
  <si>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</si>
  <si>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</si>
  <si>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</si>
  <si>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</si>
  <si>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</si>
  <si>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</si>
  <si>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</si>
  <si>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</si>
  <si>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</si>
  <si>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</si>
  <si>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</si>
  <si>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</si>
  <si>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</si>
  <si>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</si>
  <si>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</si>
  <si>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</si>
  <si>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</si>
  <si>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</si>
  <si>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</si>
  <si>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</si>
  <si>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 xml:space="preserve">        Fecha  : 24/11/2016</t>
  </si>
  <si>
    <t>Callao, 25 de noviembre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</si>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</sst>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J25" sqref="J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60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1580</v>
      </c>
      <c r="D12" s="53">
        <v>0</v>
      </c>
      <c r="E12" s="53">
        <v>106</v>
      </c>
      <c r="F12" s="53">
        <v>474</v>
      </c>
      <c r="G12" s="53">
        <v>4165</v>
      </c>
      <c r="H12" s="53">
        <v>5109</v>
      </c>
      <c r="I12" s="53">
        <v>4152</v>
      </c>
      <c r="J12" s="53">
        <v>564</v>
      </c>
      <c r="K12" s="53">
        <v>197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160</v>
      </c>
      <c r="V12" s="53">
        <v>90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10360</v>
      </c>
      <c r="AP12" s="54">
        <f>SUMIF($C$11:$AN$11,"I.Mad",C12:AN12)</f>
        <v>6237</v>
      </c>
      <c r="AQ12" s="54">
        <f>SUM(AO12:AP12)</f>
        <v>16597</v>
      </c>
      <c r="AS12" s="27"/>
      <c r="AT12" s="62"/>
    </row>
    <row r="13" spans="2:48" ht="50.25" customHeight="1" x14ac:dyDescent="0.55000000000000004">
      <c r="B13" s="83" t="s">
        <v>19</v>
      </c>
      <c r="C13" s="55">
        <v>10</v>
      </c>
      <c r="D13" s="55" t="s">
        <v>20</v>
      </c>
      <c r="E13" s="55">
        <v>1</v>
      </c>
      <c r="F13" s="55">
        <v>15</v>
      </c>
      <c r="G13" s="55">
        <v>36</v>
      </c>
      <c r="H13" s="55">
        <v>91</v>
      </c>
      <c r="I13" s="55">
        <v>82</v>
      </c>
      <c r="J13" s="55">
        <v>20</v>
      </c>
      <c r="K13" s="55">
        <v>5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2</v>
      </c>
      <c r="V13" s="55">
        <v>3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136</v>
      </c>
      <c r="AP13" s="54">
        <f>SUMIF($C$11:$AN$11,"I.Mad",C13:AN13)</f>
        <v>129</v>
      </c>
      <c r="AQ13" s="54">
        <f>SUM(AO13:AP13)</f>
        <v>265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2</v>
      </c>
      <c r="D14" s="55" t="s">
        <v>20</v>
      </c>
      <c r="E14" s="55">
        <v>1</v>
      </c>
      <c r="F14" s="55" t="s">
        <v>65</v>
      </c>
      <c r="G14" s="55">
        <v>7</v>
      </c>
      <c r="H14" s="55">
        <v>6</v>
      </c>
      <c r="I14" s="55">
        <v>5</v>
      </c>
      <c r="J14" s="55">
        <v>2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2</v>
      </c>
      <c r="V14" s="55">
        <v>1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22</v>
      </c>
      <c r="AP14" s="54">
        <f>SUMIF($C$11:$AN$11,"I.Mad",C14:AN14)</f>
        <v>9</v>
      </c>
      <c r="AQ14" s="54">
        <f>SUM(AO14:AP14)</f>
        <v>31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18.399999999999999</v>
      </c>
      <c r="D15" s="55" t="s">
        <v>20</v>
      </c>
      <c r="E15" s="55">
        <v>27.4</v>
      </c>
      <c r="F15" s="55" t="s">
        <v>20</v>
      </c>
      <c r="G15" s="55">
        <v>11.341465452326338</v>
      </c>
      <c r="H15" s="55">
        <v>0.2</v>
      </c>
      <c r="I15" s="55">
        <v>76.400000000000006</v>
      </c>
      <c r="J15" s="55">
        <v>79</v>
      </c>
      <c r="K15" s="55">
        <v>10.56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94.39577198573096</v>
      </c>
      <c r="V15" s="55">
        <v>99.019607843137251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</v>
      </c>
      <c r="D16" s="60" t="s">
        <v>20</v>
      </c>
      <c r="E16" s="60">
        <v>12</v>
      </c>
      <c r="F16" s="60" t="s">
        <v>20</v>
      </c>
      <c r="G16" s="60">
        <v>13.5</v>
      </c>
      <c r="H16" s="60">
        <v>14</v>
      </c>
      <c r="I16" s="60">
        <v>10.5</v>
      </c>
      <c r="J16" s="60">
        <v>11</v>
      </c>
      <c r="K16" s="60">
        <v>13.5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>
        <v>10.5</v>
      </c>
      <c r="V16" s="60">
        <v>10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61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1580</v>
      </c>
      <c r="D38" s="57">
        <f t="shared" si="3"/>
        <v>0</v>
      </c>
      <c r="E38" s="57">
        <f t="shared" si="3"/>
        <v>106</v>
      </c>
      <c r="F38" s="57">
        <f t="shared" si="3"/>
        <v>474</v>
      </c>
      <c r="G38" s="57">
        <f t="shared" si="3"/>
        <v>4165</v>
      </c>
      <c r="H38" s="57">
        <f t="shared" si="3"/>
        <v>5109</v>
      </c>
      <c r="I38" s="57">
        <f t="shared" si="3"/>
        <v>4152</v>
      </c>
      <c r="J38" s="57">
        <f t="shared" si="3"/>
        <v>564</v>
      </c>
      <c r="K38" s="57">
        <f t="shared" si="3"/>
        <v>197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0</v>
      </c>
      <c r="T38" s="57">
        <f t="shared" si="3"/>
        <v>0</v>
      </c>
      <c r="U38" s="57">
        <f t="shared" si="3"/>
        <v>160</v>
      </c>
      <c r="V38" s="57">
        <f t="shared" si="3"/>
        <v>90</v>
      </c>
      <c r="W38" s="57">
        <f t="shared" si="3"/>
        <v>0</v>
      </c>
      <c r="X38" s="57">
        <f t="shared" si="3"/>
        <v>0</v>
      </c>
      <c r="Y38" s="57">
        <f t="shared" si="3"/>
        <v>0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10360</v>
      </c>
      <c r="AP38" s="57">
        <f>SUM(AP12,AP18,AP24:AP37)</f>
        <v>6237</v>
      </c>
      <c r="AQ38" s="57">
        <f>SUM(AO38:AP38)</f>
        <v>16597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16.899999999999999</v>
      </c>
      <c r="H39" s="59"/>
      <c r="I39" s="92">
        <v>20.2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16.100000000000001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2016-11-25T17:28:09Z</dcterms:modified>
</cp:coreProperties>
</file>