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<sst xmlns="http://schemas.openxmlformats.org/spreadsheetml/2006/main" count="358" uniqueCount="68">
  <si>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</si>
  <si>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</si>
  <si>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</si>
  <si>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</si>
  <si>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</si>
  <si>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</si>
  <si>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</si>
  <si>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</si>
  <si>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</si>
  <si>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</si>
  <si>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</si>
  <si>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</si>
  <si>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</si>
  <si>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</si>
  <si>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</si>
  <si>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</si>
  <si>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</si>
  <si>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</si>
  <si>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</si>
  <si>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</si>
  <si>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</si>
  <si>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</si>
  <si>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</si>
  <si>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</si>
  <si>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</si>
  <si>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</si>
  <si>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</si>
  <si>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</si>
  <si>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</si>
  <si>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</si>
  <si>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</si>
  <si>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</si>
  <si>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</si>
  <si>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</si>
  <si>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</si>
  <si>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</si>
  <si>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</si>
  <si>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</si>
  <si>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</si>
  <si>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</si>
  <si>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</si>
  <si>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</si>
  <si>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</si>
  <si>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</si>
  <si>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</si>
  <si>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</si>
  <si>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</si>
  <si>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</si>
  <si>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</si>
  <si>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</si>
  <si>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</si>
  <si>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</si>
  <si>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</si>
  <si>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</si>
  <si>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</si>
  <si>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</si>
  <si>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</si>
  <si>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</si>
  <si>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</si>
  <si>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</si>
  <si>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</si>
  <si>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</si>
  <si>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</si>
  <si>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</si>
  <si>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24/06/2012</t>
  </si>
  <si>
    <t>Callao, 25 de  Junio del 2012</t>
  </si>
  <si>
    <t>s/m</t>
  </si>
  <si>
    <t>9.5-15.0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</si>
</sst>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">
      <selection activeCell="Y6" sqref="Y6"/>
    </sheetView>
  </sheetViews>
  <sheetFormatPr defaultColWidth="11.421875" defaultRowHeight="12.75"/>
  <cols>
    <col min="2" max="2" width="20.00390625" style="0" customWidth="1"/>
    <col min="3" max="3" width="8.8515625" style="0" customWidth="1"/>
    <col min="4" max="4" width="7.00390625" style="0" customWidth="1"/>
    <col min="5" max="5" width="9.421875" style="0" customWidth="1"/>
    <col min="6" max="6" width="9.57421875" style="0" customWidth="1"/>
    <col min="7" max="7" width="9.00390625" style="0" customWidth="1"/>
    <col min="8" max="8" width="7.00390625" style="0" customWidth="1"/>
    <col min="9" max="9" width="11.28125" style="0" customWidth="1"/>
    <col min="10" max="10" width="7.8515625" style="0" customWidth="1"/>
    <col min="11" max="12" width="7.57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9.421875" style="0" customWidth="1"/>
    <col min="18" max="18" width="7.7109375" style="0" customWidth="1"/>
    <col min="19" max="19" width="9.57421875" style="0" customWidth="1"/>
    <col min="20" max="20" width="6.7109375" style="0" customWidth="1"/>
    <col min="21" max="21" width="7.8515625" style="0" customWidth="1"/>
    <col min="22" max="22" width="9.421875" style="0" customWidth="1"/>
    <col min="23" max="23" width="12.421875" style="0" customWidth="1"/>
    <col min="24" max="24" width="9.140625" style="0" customWidth="1"/>
    <col min="25" max="25" width="10.28125" style="0" customWidth="1"/>
    <col min="26" max="26" width="8.00390625" style="0" customWidth="1"/>
    <col min="27" max="27" width="12.7109375" style="0" customWidth="1"/>
    <col min="28" max="28" width="6.7109375" style="0" customWidth="1"/>
    <col min="29" max="29" width="9.8515625" style="0" customWidth="1"/>
    <col min="30" max="30" width="6.57421875" style="0" customWidth="1"/>
    <col min="31" max="32" width="8.14062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271</v>
      </c>
      <c r="F10" s="28">
        <v>1691</v>
      </c>
      <c r="G10" s="28">
        <v>0</v>
      </c>
      <c r="H10" s="28">
        <v>0</v>
      </c>
      <c r="I10" s="28">
        <v>1656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842</v>
      </c>
      <c r="P10" s="28">
        <v>0</v>
      </c>
      <c r="Q10" s="28">
        <v>1095</v>
      </c>
      <c r="R10" s="28">
        <v>0</v>
      </c>
      <c r="S10" s="28">
        <v>540</v>
      </c>
      <c r="T10" s="28">
        <v>0</v>
      </c>
      <c r="U10" s="28">
        <v>400</v>
      </c>
      <c r="V10" s="28">
        <v>95</v>
      </c>
      <c r="W10" s="28">
        <v>4820</v>
      </c>
      <c r="X10" s="28">
        <v>110</v>
      </c>
      <c r="Y10" s="28">
        <v>6675</v>
      </c>
      <c r="Z10" s="28">
        <v>488</v>
      </c>
      <c r="AA10" s="28">
        <v>2917</v>
      </c>
      <c r="AB10" s="28">
        <v>0</v>
      </c>
      <c r="AC10" s="28">
        <v>5205</v>
      </c>
      <c r="AD10" s="28">
        <v>0</v>
      </c>
      <c r="AE10" s="28">
        <v>104</v>
      </c>
      <c r="AF10" s="28">
        <v>310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24525</v>
      </c>
      <c r="AP10" s="28">
        <f>SUMIF($C$9:$AN$9,"I.Mad",C10:AN10)</f>
        <v>2694</v>
      </c>
      <c r="AQ10" s="28">
        <f>SUM(AO10:AP10)</f>
        <v>27219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4</v>
      </c>
      <c r="F11" s="30">
        <v>52</v>
      </c>
      <c r="G11" s="30" t="s">
        <v>29</v>
      </c>
      <c r="H11" s="30" t="s">
        <v>29</v>
      </c>
      <c r="I11" s="30">
        <v>12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4</v>
      </c>
      <c r="P11" s="30" t="s">
        <v>29</v>
      </c>
      <c r="Q11" s="30">
        <v>8</v>
      </c>
      <c r="R11" s="30" t="s">
        <v>29</v>
      </c>
      <c r="S11" s="30">
        <v>3</v>
      </c>
      <c r="T11" s="30" t="s">
        <v>29</v>
      </c>
      <c r="U11" s="30">
        <v>1</v>
      </c>
      <c r="V11" s="30">
        <v>3</v>
      </c>
      <c r="W11" s="30">
        <v>23</v>
      </c>
      <c r="X11" s="30">
        <v>1</v>
      </c>
      <c r="Y11" s="30">
        <v>67</v>
      </c>
      <c r="Z11" s="30">
        <v>9</v>
      </c>
      <c r="AA11" s="30">
        <v>13</v>
      </c>
      <c r="AB11" s="30" t="s">
        <v>29</v>
      </c>
      <c r="AC11" s="30">
        <v>26</v>
      </c>
      <c r="AD11" s="30" t="s">
        <v>29</v>
      </c>
      <c r="AE11" s="30">
        <v>1</v>
      </c>
      <c r="AF11" s="30">
        <v>3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162</v>
      </c>
      <c r="AP11" s="28">
        <f>SUMIF($C$9:$AN$9,"I.Mad",C11:AN11)</f>
        <v>68</v>
      </c>
      <c r="AQ11" s="28">
        <f>SUM(AO11:AP11)</f>
        <v>230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2</v>
      </c>
      <c r="F12" s="30">
        <v>12</v>
      </c>
      <c r="G12" s="30" t="s">
        <v>29</v>
      </c>
      <c r="H12" s="30" t="s">
        <v>29</v>
      </c>
      <c r="I12" s="30">
        <v>5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2</v>
      </c>
      <c r="P12" s="30" t="s">
        <v>29</v>
      </c>
      <c r="Q12" s="30">
        <v>4</v>
      </c>
      <c r="R12" s="30" t="s">
        <v>29</v>
      </c>
      <c r="S12" s="30">
        <v>2</v>
      </c>
      <c r="T12" s="30" t="s">
        <v>29</v>
      </c>
      <c r="U12" s="30" t="s">
        <v>66</v>
      </c>
      <c r="V12" s="30">
        <v>3</v>
      </c>
      <c r="W12" s="30">
        <v>7</v>
      </c>
      <c r="X12" s="30">
        <v>1</v>
      </c>
      <c r="Y12" s="30">
        <v>15</v>
      </c>
      <c r="Z12" s="30" t="s">
        <v>66</v>
      </c>
      <c r="AA12" s="30">
        <v>7</v>
      </c>
      <c r="AB12" s="30" t="s">
        <v>29</v>
      </c>
      <c r="AC12" s="30">
        <v>7</v>
      </c>
      <c r="AD12" s="30" t="s">
        <v>29</v>
      </c>
      <c r="AE12" s="30" t="s">
        <v>66</v>
      </c>
      <c r="AF12" s="30">
        <v>1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51</v>
      </c>
      <c r="AP12" s="28">
        <f>SUMIF($C$9:$AN$9,"I.Mad",C12:AN12)</f>
        <v>17</v>
      </c>
      <c r="AQ12" s="28">
        <f>SUM(AO12:AP12)</f>
        <v>68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0</v>
      </c>
      <c r="F13" s="30">
        <v>0</v>
      </c>
      <c r="G13" s="30" t="s">
        <v>29</v>
      </c>
      <c r="H13" s="30" t="s">
        <v>29</v>
      </c>
      <c r="I13" s="30">
        <v>3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3</v>
      </c>
      <c r="P13" s="30" t="s">
        <v>29</v>
      </c>
      <c r="Q13" s="30">
        <v>4</v>
      </c>
      <c r="R13" s="30" t="s">
        <v>29</v>
      </c>
      <c r="S13" s="30">
        <v>0</v>
      </c>
      <c r="T13" s="30" t="s">
        <v>29</v>
      </c>
      <c r="U13" s="30" t="s">
        <v>29</v>
      </c>
      <c r="V13" s="30">
        <v>0</v>
      </c>
      <c r="W13" s="30">
        <v>16</v>
      </c>
      <c r="X13" s="30">
        <v>4</v>
      </c>
      <c r="Y13" s="30">
        <v>4</v>
      </c>
      <c r="Z13" s="30" t="s">
        <v>29</v>
      </c>
      <c r="AA13" s="30">
        <v>12</v>
      </c>
      <c r="AB13" s="30" t="s">
        <v>29</v>
      </c>
      <c r="AC13" s="30">
        <v>0</v>
      </c>
      <c r="AD13" s="30" t="s">
        <v>29</v>
      </c>
      <c r="AE13" s="30" t="s">
        <v>29</v>
      </c>
      <c r="AF13" s="30">
        <v>3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13.5</v>
      </c>
      <c r="F14" s="59">
        <v>14</v>
      </c>
      <c r="G14" s="59" t="s">
        <v>29</v>
      </c>
      <c r="H14" s="59" t="s">
        <v>29</v>
      </c>
      <c r="I14" s="59">
        <v>15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>
        <v>14.5</v>
      </c>
      <c r="P14" s="59" t="s">
        <v>29</v>
      </c>
      <c r="Q14" s="59">
        <v>14.5</v>
      </c>
      <c r="R14" s="59" t="s">
        <v>29</v>
      </c>
      <c r="S14" s="59">
        <v>15</v>
      </c>
      <c r="T14" s="59" t="s">
        <v>29</v>
      </c>
      <c r="U14" s="59" t="s">
        <v>29</v>
      </c>
      <c r="V14" s="59">
        <v>15</v>
      </c>
      <c r="W14" s="82" t="s">
        <v>67</v>
      </c>
      <c r="X14" s="59">
        <v>14.5</v>
      </c>
      <c r="Y14" s="59">
        <v>15</v>
      </c>
      <c r="Z14" s="59" t="s">
        <v>29</v>
      </c>
      <c r="AA14" s="82" t="s">
        <v>67</v>
      </c>
      <c r="AB14" s="59" t="s">
        <v>29</v>
      </c>
      <c r="AC14" s="59">
        <v>15</v>
      </c>
      <c r="AD14" s="59" t="s">
        <v>29</v>
      </c>
      <c r="AE14" s="59" t="s">
        <v>29</v>
      </c>
      <c r="AF14" s="59">
        <v>15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 t="s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>
        <v>1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>
        <v>4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5</v>
      </c>
      <c r="AP23" s="28">
        <f t="shared" si="1"/>
        <v>0</v>
      </c>
      <c r="AQ23" s="28">
        <f t="shared" si="2"/>
        <v>5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13</v>
      </c>
      <c r="AB26" s="54"/>
      <c r="AC26" s="30">
        <v>8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21</v>
      </c>
      <c r="AP26" s="28">
        <f t="shared" si="1"/>
        <v>0</v>
      </c>
      <c r="AQ26" s="28">
        <f t="shared" si="2"/>
        <v>21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>
        <v>3</v>
      </c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3</v>
      </c>
      <c r="AP27" s="28">
        <f t="shared" si="1"/>
        <v>0</v>
      </c>
      <c r="AQ27" s="28">
        <f t="shared" si="2"/>
        <v>3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271</v>
      </c>
      <c r="F36" s="28">
        <f t="shared" si="3"/>
        <v>1691</v>
      </c>
      <c r="G36" s="28">
        <f t="shared" si="3"/>
        <v>0</v>
      </c>
      <c r="H36" s="28">
        <f t="shared" si="3"/>
        <v>0</v>
      </c>
      <c r="I36" s="28">
        <f t="shared" si="3"/>
        <v>1656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843</v>
      </c>
      <c r="P36" s="28">
        <f t="shared" si="3"/>
        <v>0</v>
      </c>
      <c r="Q36" s="28">
        <f t="shared" si="3"/>
        <v>1095</v>
      </c>
      <c r="R36" s="28">
        <f t="shared" si="3"/>
        <v>0</v>
      </c>
      <c r="S36" s="28">
        <f t="shared" si="3"/>
        <v>540</v>
      </c>
      <c r="T36" s="28">
        <f t="shared" si="3"/>
        <v>0</v>
      </c>
      <c r="U36" s="28">
        <f t="shared" si="3"/>
        <v>400</v>
      </c>
      <c r="V36" s="28">
        <f t="shared" si="3"/>
        <v>95</v>
      </c>
      <c r="W36" s="28">
        <f t="shared" si="3"/>
        <v>4820</v>
      </c>
      <c r="X36" s="28">
        <f t="shared" si="3"/>
        <v>110</v>
      </c>
      <c r="Y36" s="28">
        <f t="shared" si="3"/>
        <v>6675</v>
      </c>
      <c r="Z36" s="28">
        <f t="shared" si="3"/>
        <v>488</v>
      </c>
      <c r="AA36" s="28">
        <f t="shared" si="3"/>
        <v>2930</v>
      </c>
      <c r="AB36" s="28">
        <f t="shared" si="3"/>
        <v>0</v>
      </c>
      <c r="AC36" s="28">
        <f t="shared" si="3"/>
        <v>5220</v>
      </c>
      <c r="AD36" s="28">
        <f t="shared" si="3"/>
        <v>0</v>
      </c>
      <c r="AE36" s="28">
        <f t="shared" si="3"/>
        <v>104</v>
      </c>
      <c r="AF36" s="28">
        <f t="shared" si="3"/>
        <v>310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24554</v>
      </c>
      <c r="AP36" s="28">
        <f>SUM(AP10,AP16,AP22:AP35)</f>
        <v>2694</v>
      </c>
      <c r="AQ36" s="28">
        <f>SUM(AO36:AP36)</f>
        <v>27248</v>
      </c>
    </row>
    <row r="37" spans="2:43" ht="22.5" customHeight="1">
      <c r="B37" s="27" t="s">
        <v>51</v>
      </c>
      <c r="C37" s="62">
        <v>19</v>
      </c>
      <c r="D37" s="62"/>
      <c r="E37" s="62"/>
      <c r="F37" s="62"/>
      <c r="G37" s="62">
        <v>18.4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20.1</v>
      </c>
      <c r="AD37" s="62"/>
      <c r="AE37" s="62"/>
      <c r="AF37" s="62">
        <v>17.8</v>
      </c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2012-06-25T19:33:37Z</dcterms:modified>
  <cp:category/>
  <cp:version/>
  <cp:contentType/>
  <cp:contentStatus/>
</cp:coreProperties>
</file>