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2000" windowHeight="982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<sst xmlns="http://schemas.openxmlformats.org/spreadsheetml/2006/main" count="359" uniqueCount="70">
  <si>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</si>
  <si>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</si>
  <si>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</si>
  <si>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</si>
  <si>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</si>
  <si>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</si>
  <si>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</si>
  <si>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</si>
  <si>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</si>
  <si>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</si>
  <si>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</si>
  <si>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</si>
  <si>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</si>
  <si>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</si>
  <si>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</si>
  <si>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</si>
  <si>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</si>
  <si>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</si>
  <si>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</si>
  <si>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</si>
  <si>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</si>
  <si>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</si>
  <si>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</si>
  <si>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</si>
  <si>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</si>
  <si>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</si>
  <si>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</si>
  <si>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</si>
  <si>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</si>
  <si>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</si>
  <si>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</si>
  <si>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</si>
  <si>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</si>
  <si>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</si>
  <si>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</si>
  <si>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</si>
  <si>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</si>
  <si>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</si>
  <si>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</si>
  <si>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</si>
  <si>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</si>
  <si>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</si>
  <si>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</si>
  <si>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</si>
  <si>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</si>
  <si>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</si>
  <si>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</si>
  <si>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</si>
  <si>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</si>
  <si>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</si>
  <si>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</si>
  <si>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</si>
  <si>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</si>
  <si>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</si>
  <si>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</si>
  <si>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</si>
  <si>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</si>
  <si>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</si>
  <si>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</si>
  <si>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GCQ/jsr/due</t>
  </si>
  <si>
    <t/>
  </si>
  <si>
    <t>S/M</t>
  </si>
  <si>
    <t xml:space="preserve">        Fecha  : 24/05/2013</t>
  </si>
  <si>
    <t>Callao, 25 de mayo del 2013</t>
  </si>
  <si>
    <t>11.5 y 14.0</t>
  </si>
  <si>
    <t>Puertos cerrado por fuerte oleaje( Chicama, Chimbote, Samanco, Supe, Huacho)</t>
  </si>
  <si>
    <t>13,5</t>
  </si>
  <si>
    <t>11,0 y 12,5</t>
  </si>
  <si>
    <t>10,5 y 12,5</t>
  </si>
  <si>
    <t>T. de Mora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</si>
</sst>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7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5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9"/>
  <sheetViews>
    <sheetView tabSelected="1" zoomScale="39" zoomScaleNormal="39" zoomScalePageLayoutView="0" workbookViewId="0" topLeftCell="A1">
      <selection activeCell="AC41" sqref="AC41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2.57421875" style="3" customWidth="1"/>
    <col min="4" max="4" width="11.7109375" style="3" customWidth="1"/>
    <col min="5" max="5" width="11.28125" style="3" customWidth="1"/>
    <col min="6" max="6" width="12.28125" style="3" customWidth="1"/>
    <col min="7" max="7" width="15.00390625" style="3" customWidth="1"/>
    <col min="8" max="8" width="13.7109375" style="3" customWidth="1"/>
    <col min="9" max="10" width="17.00390625" style="3" bestFit="1" customWidth="1"/>
    <col min="11" max="11" width="14.421875" style="3" customWidth="1"/>
    <col min="12" max="12" width="21.140625" style="3" bestFit="1" customWidth="1"/>
    <col min="13" max="13" width="15.140625" style="3" customWidth="1"/>
    <col min="14" max="14" width="14.57421875" style="3" customWidth="1"/>
    <col min="15" max="15" width="14.00390625" style="3" bestFit="1" customWidth="1"/>
    <col min="16" max="16" width="12.7109375" style="3" customWidth="1"/>
    <col min="17" max="17" width="14.00390625" style="3" bestFit="1" customWidth="1"/>
    <col min="18" max="18" width="13.28125" style="3" customWidth="1"/>
    <col min="19" max="19" width="16.8515625" style="3" customWidth="1"/>
    <col min="20" max="20" width="13.7109375" style="3" customWidth="1"/>
    <col min="21" max="21" width="14.7109375" style="3" customWidth="1"/>
    <col min="22" max="22" width="14.28125" style="3" customWidth="1"/>
    <col min="23" max="23" width="16.8515625" style="3" customWidth="1"/>
    <col min="24" max="24" width="18.57421875" style="3" customWidth="1"/>
    <col min="25" max="25" width="15.28125" style="3" customWidth="1"/>
    <col min="26" max="26" width="15.421875" style="3" customWidth="1"/>
    <col min="27" max="27" width="14.8515625" style="3" customWidth="1"/>
    <col min="28" max="28" width="12.57421875" style="3" customWidth="1"/>
    <col min="29" max="29" width="17.00390625" style="3" bestFit="1" customWidth="1"/>
    <col min="30" max="30" width="13.421875" style="3" customWidth="1"/>
    <col min="31" max="36" width="11.57421875" style="3" customWidth="1"/>
    <col min="37" max="37" width="12.57421875" style="3" bestFit="1" customWidth="1"/>
    <col min="38" max="39" width="11.57421875" style="3" customWidth="1"/>
    <col min="40" max="40" width="11.7109375" style="3" customWidth="1"/>
    <col min="41" max="43" width="17.00390625" style="3" bestFit="1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88" t="s">
        <v>56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26.2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89" t="s">
        <v>53</v>
      </c>
      <c r="AN4" s="90"/>
      <c r="AO4" s="90"/>
      <c r="AP4" s="90"/>
      <c r="AQ4" s="90"/>
    </row>
    <row r="5" spans="2:43" ht="26.25">
      <c r="B5" s="30"/>
      <c r="C5" s="61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91"/>
      <c r="AP5" s="91"/>
      <c r="AQ5" s="91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92" t="s">
        <v>62</v>
      </c>
      <c r="AP6" s="92"/>
      <c r="AQ6" s="93"/>
    </row>
    <row r="7" spans="2:43" ht="21.75" customHeight="1">
      <c r="B7" s="62" t="s">
        <v>3</v>
      </c>
      <c r="C7" s="20" t="s">
        <v>57</v>
      </c>
      <c r="D7" s="5"/>
      <c r="E7" s="5"/>
      <c r="F7" s="6"/>
      <c r="G7" s="7"/>
      <c r="H7" s="4"/>
      <c r="I7" s="20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86" t="s">
        <v>5</v>
      </c>
      <c r="D8" s="87"/>
      <c r="E8" s="86" t="s">
        <v>6</v>
      </c>
      <c r="F8" s="87"/>
      <c r="G8" s="83" t="s">
        <v>7</v>
      </c>
      <c r="H8" s="94"/>
      <c r="I8" s="79" t="s">
        <v>58</v>
      </c>
      <c r="J8" s="80"/>
      <c r="K8" s="86" t="s">
        <v>8</v>
      </c>
      <c r="L8" s="87"/>
      <c r="M8" s="86" t="s">
        <v>9</v>
      </c>
      <c r="N8" s="80"/>
      <c r="O8" s="79" t="s">
        <v>10</v>
      </c>
      <c r="P8" s="87"/>
      <c r="Q8" s="79" t="s">
        <v>11</v>
      </c>
      <c r="R8" s="87"/>
      <c r="S8" s="79" t="s">
        <v>12</v>
      </c>
      <c r="T8" s="87"/>
      <c r="U8" s="79" t="s">
        <v>13</v>
      </c>
      <c r="V8" s="87"/>
      <c r="W8" s="83" t="s">
        <v>14</v>
      </c>
      <c r="X8" s="84"/>
      <c r="Y8" s="83" t="s">
        <v>15</v>
      </c>
      <c r="Z8" s="84"/>
      <c r="AA8" s="83" t="s">
        <v>69</v>
      </c>
      <c r="AB8" s="84"/>
      <c r="AC8" s="79" t="s">
        <v>16</v>
      </c>
      <c r="AD8" s="78"/>
      <c r="AE8" s="77" t="s">
        <v>17</v>
      </c>
      <c r="AF8" s="78"/>
      <c r="AG8" s="77" t="s">
        <v>18</v>
      </c>
      <c r="AH8" s="78"/>
      <c r="AI8" s="85" t="s">
        <v>52</v>
      </c>
      <c r="AJ8" s="78"/>
      <c r="AK8" s="77" t="s">
        <v>19</v>
      </c>
      <c r="AL8" s="78"/>
      <c r="AM8" s="79" t="s">
        <v>20</v>
      </c>
      <c r="AN8" s="80"/>
      <c r="AO8" s="81" t="s">
        <v>21</v>
      </c>
      <c r="AP8" s="82"/>
      <c r="AQ8" s="42" t="s">
        <v>22</v>
      </c>
    </row>
    <row r="9" spans="2:43" ht="26.25" customHeight="1">
      <c r="B9" s="43"/>
      <c r="C9" s="44" t="s">
        <v>23</v>
      </c>
      <c r="D9" s="44" t="s">
        <v>24</v>
      </c>
      <c r="E9" s="45" t="s">
        <v>23</v>
      </c>
      <c r="F9" s="44" t="s">
        <v>24</v>
      </c>
      <c r="G9" s="44" t="s">
        <v>23</v>
      </c>
      <c r="H9" s="44" t="s">
        <v>24</v>
      </c>
      <c r="I9" s="44" t="s">
        <v>23</v>
      </c>
      <c r="J9" s="46" t="s">
        <v>24</v>
      </c>
      <c r="K9" s="45" t="s">
        <v>23</v>
      </c>
      <c r="L9" s="46" t="s">
        <v>24</v>
      </c>
      <c r="M9" s="45" t="s">
        <v>23</v>
      </c>
      <c r="N9" s="46" t="s">
        <v>24</v>
      </c>
      <c r="O9" s="46" t="s">
        <v>23</v>
      </c>
      <c r="P9" s="46" t="s">
        <v>24</v>
      </c>
      <c r="Q9" s="45" t="s">
        <v>23</v>
      </c>
      <c r="R9" s="46" t="s">
        <v>24</v>
      </c>
      <c r="S9" s="45" t="s">
        <v>23</v>
      </c>
      <c r="T9" s="46" t="s">
        <v>24</v>
      </c>
      <c r="U9" s="45" t="s">
        <v>23</v>
      </c>
      <c r="V9" s="46" t="s">
        <v>24</v>
      </c>
      <c r="W9" s="44" t="s">
        <v>23</v>
      </c>
      <c r="X9" s="39" t="s">
        <v>24</v>
      </c>
      <c r="Y9" s="44" t="s">
        <v>23</v>
      </c>
      <c r="Z9" s="39" t="s">
        <v>24</v>
      </c>
      <c r="AA9" s="44" t="s">
        <v>23</v>
      </c>
      <c r="AB9" s="44" t="s">
        <v>24</v>
      </c>
      <c r="AC9" s="44" t="s">
        <v>23</v>
      </c>
      <c r="AD9" s="40" t="s">
        <v>24</v>
      </c>
      <c r="AE9" s="41" t="s">
        <v>23</v>
      </c>
      <c r="AF9" s="44" t="s">
        <v>24</v>
      </c>
      <c r="AG9" s="41" t="s">
        <v>23</v>
      </c>
      <c r="AH9" s="44" t="s">
        <v>24</v>
      </c>
      <c r="AI9" s="41" t="s">
        <v>23</v>
      </c>
      <c r="AJ9" s="44" t="s">
        <v>24</v>
      </c>
      <c r="AK9" s="2" t="s">
        <v>23</v>
      </c>
      <c r="AL9" s="44" t="s">
        <v>24</v>
      </c>
      <c r="AM9" s="47" t="s">
        <v>23</v>
      </c>
      <c r="AN9" s="44" t="s">
        <v>24</v>
      </c>
      <c r="AO9" s="45" t="s">
        <v>23</v>
      </c>
      <c r="AP9" s="44" t="s">
        <v>24</v>
      </c>
      <c r="AQ9" s="48"/>
    </row>
    <row r="10" spans="2:43" ht="39" customHeight="1">
      <c r="B10" s="49" t="s">
        <v>25</v>
      </c>
      <c r="C10" s="72">
        <v>0</v>
      </c>
      <c r="D10" s="72">
        <v>0</v>
      </c>
      <c r="E10" s="72">
        <v>0</v>
      </c>
      <c r="F10" s="72">
        <v>0</v>
      </c>
      <c r="G10" s="72">
        <v>578.045</v>
      </c>
      <c r="H10" s="72">
        <v>0</v>
      </c>
      <c r="I10" s="72">
        <v>5785</v>
      </c>
      <c r="J10" s="72">
        <v>5165</v>
      </c>
      <c r="K10" s="72">
        <v>469</v>
      </c>
      <c r="L10" s="72">
        <v>53</v>
      </c>
      <c r="M10" s="72">
        <v>0</v>
      </c>
      <c r="N10" s="72">
        <v>0</v>
      </c>
      <c r="O10" s="72">
        <v>2203</v>
      </c>
      <c r="P10" s="72">
        <v>0</v>
      </c>
      <c r="Q10" s="72">
        <v>0</v>
      </c>
      <c r="R10" s="72">
        <v>0</v>
      </c>
      <c r="S10" s="72">
        <v>140</v>
      </c>
      <c r="T10" s="72">
        <v>125</v>
      </c>
      <c r="U10" s="72">
        <v>0</v>
      </c>
      <c r="V10" s="72">
        <v>0</v>
      </c>
      <c r="W10" s="72">
        <v>7115</v>
      </c>
      <c r="X10" s="72">
        <v>170</v>
      </c>
      <c r="Y10" s="72">
        <v>6685</v>
      </c>
      <c r="Z10" s="72">
        <v>158</v>
      </c>
      <c r="AA10" s="72">
        <v>5920.000000000001</v>
      </c>
      <c r="AB10" s="72">
        <v>0</v>
      </c>
      <c r="AC10" s="72">
        <v>6945.000000000001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f>SUMIF($C$9:$AN$9,"Ind",C10:AN10)</f>
        <v>35840.045</v>
      </c>
      <c r="AP10" s="72">
        <f>SUMIF($C$9:$AN$9,"I.Mad",C10:AN10)</f>
        <v>5671</v>
      </c>
      <c r="AQ10" s="72">
        <f>SUM(AO10:AP10)</f>
        <v>41511.045</v>
      </c>
    </row>
    <row r="11" spans="2:51" ht="39" customHeight="1">
      <c r="B11" s="50" t="s">
        <v>26</v>
      </c>
      <c r="C11" s="73" t="s">
        <v>27</v>
      </c>
      <c r="D11" s="73" t="s">
        <v>27</v>
      </c>
      <c r="E11" s="73" t="s">
        <v>27</v>
      </c>
      <c r="F11" s="73" t="s">
        <v>27</v>
      </c>
      <c r="G11" s="73">
        <v>3</v>
      </c>
      <c r="H11" s="73" t="s">
        <v>27</v>
      </c>
      <c r="I11" s="73">
        <v>29</v>
      </c>
      <c r="J11" s="73">
        <v>98</v>
      </c>
      <c r="K11" s="73">
        <v>3</v>
      </c>
      <c r="L11" s="73">
        <v>1</v>
      </c>
      <c r="M11" s="73" t="s">
        <v>27</v>
      </c>
      <c r="N11" s="73" t="s">
        <v>27</v>
      </c>
      <c r="O11" s="73">
        <v>5</v>
      </c>
      <c r="P11" s="73" t="s">
        <v>27</v>
      </c>
      <c r="Q11" s="73" t="s">
        <v>27</v>
      </c>
      <c r="R11" s="73" t="s">
        <v>27</v>
      </c>
      <c r="S11" s="73">
        <v>1</v>
      </c>
      <c r="T11" s="73">
        <v>2</v>
      </c>
      <c r="U11" s="73" t="s">
        <v>27</v>
      </c>
      <c r="V11" s="73" t="s">
        <v>27</v>
      </c>
      <c r="W11" s="73">
        <v>35</v>
      </c>
      <c r="X11" s="73">
        <v>3</v>
      </c>
      <c r="Y11" s="73">
        <v>58</v>
      </c>
      <c r="Z11" s="73">
        <v>4</v>
      </c>
      <c r="AA11" s="73">
        <v>20</v>
      </c>
      <c r="AB11" s="73" t="s">
        <v>27</v>
      </c>
      <c r="AC11" s="73">
        <v>28</v>
      </c>
      <c r="AD11" s="9" t="s">
        <v>27</v>
      </c>
      <c r="AE11" s="9" t="s">
        <v>27</v>
      </c>
      <c r="AF11" s="9" t="s">
        <v>27</v>
      </c>
      <c r="AG11" s="9" t="s">
        <v>27</v>
      </c>
      <c r="AH11" s="9" t="s">
        <v>27</v>
      </c>
      <c r="AI11" s="9" t="s">
        <v>27</v>
      </c>
      <c r="AJ11" s="9" t="s">
        <v>27</v>
      </c>
      <c r="AK11" s="9" t="s">
        <v>27</v>
      </c>
      <c r="AL11" s="9" t="s">
        <v>27</v>
      </c>
      <c r="AM11" s="9" t="s">
        <v>27</v>
      </c>
      <c r="AN11" s="9" t="s">
        <v>27</v>
      </c>
      <c r="AO11" s="72">
        <f>SUMIF($C$9:$AN$9,"Ind",C11:AN11)</f>
        <v>182</v>
      </c>
      <c r="AP11" s="72">
        <f>SUMIF($C$9:$AN$9,"I.Mad",C11:AN11)</f>
        <v>108</v>
      </c>
      <c r="AQ11" s="72">
        <f>SUM(AO11:AP11)</f>
        <v>290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28</v>
      </c>
      <c r="C12" s="73" t="s">
        <v>27</v>
      </c>
      <c r="D12" s="73" t="s">
        <v>27</v>
      </c>
      <c r="E12" s="73" t="s">
        <v>27</v>
      </c>
      <c r="F12" s="73" t="s">
        <v>27</v>
      </c>
      <c r="G12" s="73">
        <v>3</v>
      </c>
      <c r="H12" s="73" t="s">
        <v>27</v>
      </c>
      <c r="I12" s="73">
        <v>5</v>
      </c>
      <c r="J12" s="73">
        <v>18</v>
      </c>
      <c r="K12" s="73">
        <v>2</v>
      </c>
      <c r="L12" s="73">
        <v>1</v>
      </c>
      <c r="M12" s="73" t="s">
        <v>27</v>
      </c>
      <c r="N12" s="73" t="s">
        <v>27</v>
      </c>
      <c r="O12" s="73">
        <v>4</v>
      </c>
      <c r="P12" s="73" t="s">
        <v>27</v>
      </c>
      <c r="Q12" s="73" t="s">
        <v>27</v>
      </c>
      <c r="R12" s="73" t="s">
        <v>27</v>
      </c>
      <c r="S12" s="73" t="s">
        <v>61</v>
      </c>
      <c r="T12" s="73">
        <v>2</v>
      </c>
      <c r="U12" s="73" t="s">
        <v>27</v>
      </c>
      <c r="V12" s="73" t="s">
        <v>27</v>
      </c>
      <c r="W12" s="73">
        <v>8</v>
      </c>
      <c r="X12" s="73">
        <v>2</v>
      </c>
      <c r="Y12" s="73">
        <v>8</v>
      </c>
      <c r="Z12" s="73">
        <v>2</v>
      </c>
      <c r="AA12" s="73">
        <v>6</v>
      </c>
      <c r="AB12" s="73" t="s">
        <v>27</v>
      </c>
      <c r="AC12" s="73">
        <v>8</v>
      </c>
      <c r="AD12" s="9" t="s">
        <v>27</v>
      </c>
      <c r="AE12" s="9" t="s">
        <v>27</v>
      </c>
      <c r="AF12" s="9" t="s">
        <v>27</v>
      </c>
      <c r="AG12" s="9" t="s">
        <v>27</v>
      </c>
      <c r="AH12" s="9" t="s">
        <v>27</v>
      </c>
      <c r="AI12" s="9" t="s">
        <v>27</v>
      </c>
      <c r="AJ12" s="9" t="s">
        <v>27</v>
      </c>
      <c r="AK12" s="9" t="s">
        <v>27</v>
      </c>
      <c r="AL12" s="9" t="s">
        <v>27</v>
      </c>
      <c r="AM12" s="9" t="s">
        <v>27</v>
      </c>
      <c r="AN12" s="9" t="s">
        <v>27</v>
      </c>
      <c r="AO12" s="72">
        <f>SUMIF($C$9:$AN$9,"Ind",C12:AN12)</f>
        <v>44</v>
      </c>
      <c r="AP12" s="72">
        <f>SUMIF($C$9:$AN$9,"I.Mad",C12:AN12)</f>
        <v>25</v>
      </c>
      <c r="AQ12" s="72">
        <f>SUM(AO12:AP12)</f>
        <v>69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29</v>
      </c>
      <c r="C13" s="73" t="s">
        <v>27</v>
      </c>
      <c r="D13" s="73" t="s">
        <v>27</v>
      </c>
      <c r="E13" s="73" t="s">
        <v>27</v>
      </c>
      <c r="F13" s="73" t="s">
        <v>27</v>
      </c>
      <c r="G13" s="73">
        <v>4</v>
      </c>
      <c r="H13" s="73" t="s">
        <v>27</v>
      </c>
      <c r="I13" s="73">
        <v>4.080251183151921</v>
      </c>
      <c r="J13" s="73">
        <v>12.084734922021543</v>
      </c>
      <c r="K13" s="73">
        <v>0</v>
      </c>
      <c r="L13" s="73">
        <v>14.832535885167465</v>
      </c>
      <c r="M13" s="73" t="s">
        <v>27</v>
      </c>
      <c r="N13" s="73" t="s">
        <v>27</v>
      </c>
      <c r="O13" s="73">
        <v>0</v>
      </c>
      <c r="P13" s="73" t="s">
        <v>27</v>
      </c>
      <c r="Q13" s="73" t="s">
        <v>27</v>
      </c>
      <c r="R13" s="73" t="s">
        <v>27</v>
      </c>
      <c r="S13" s="73" t="s">
        <v>27</v>
      </c>
      <c r="T13" s="73">
        <v>3</v>
      </c>
      <c r="U13" s="73" t="s">
        <v>27</v>
      </c>
      <c r="V13" s="73" t="s">
        <v>27</v>
      </c>
      <c r="W13" s="73">
        <v>17</v>
      </c>
      <c r="X13" s="73">
        <v>9</v>
      </c>
      <c r="Y13" s="73">
        <v>1</v>
      </c>
      <c r="Z13" s="73">
        <v>1</v>
      </c>
      <c r="AA13" s="73">
        <v>8</v>
      </c>
      <c r="AB13" s="73" t="s">
        <v>27</v>
      </c>
      <c r="AC13" s="73">
        <v>3</v>
      </c>
      <c r="AD13" s="9" t="s">
        <v>27</v>
      </c>
      <c r="AE13" s="9" t="s">
        <v>27</v>
      </c>
      <c r="AF13" s="9" t="s">
        <v>27</v>
      </c>
      <c r="AG13" s="9" t="s">
        <v>27</v>
      </c>
      <c r="AH13" s="9" t="s">
        <v>27</v>
      </c>
      <c r="AI13" s="9" t="s">
        <v>27</v>
      </c>
      <c r="AJ13" s="9" t="s">
        <v>27</v>
      </c>
      <c r="AK13" s="9" t="s">
        <v>27</v>
      </c>
      <c r="AL13" s="9" t="s">
        <v>27</v>
      </c>
      <c r="AM13" s="9" t="s">
        <v>27</v>
      </c>
      <c r="AN13" s="9" t="s">
        <v>27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30</v>
      </c>
      <c r="C14" s="74" t="s">
        <v>27</v>
      </c>
      <c r="D14" s="74" t="s">
        <v>27</v>
      </c>
      <c r="E14" s="74" t="s">
        <v>27</v>
      </c>
      <c r="F14" s="74" t="s">
        <v>27</v>
      </c>
      <c r="G14" s="74">
        <v>13</v>
      </c>
      <c r="H14" s="74" t="s">
        <v>27</v>
      </c>
      <c r="I14" s="74" t="s">
        <v>66</v>
      </c>
      <c r="J14" s="11" t="s">
        <v>68</v>
      </c>
      <c r="K14" s="74">
        <v>14</v>
      </c>
      <c r="L14" s="11" t="s">
        <v>67</v>
      </c>
      <c r="M14" s="74" t="s">
        <v>27</v>
      </c>
      <c r="N14" s="74" t="s">
        <v>27</v>
      </c>
      <c r="O14" s="74">
        <v>14</v>
      </c>
      <c r="P14" s="74" t="s">
        <v>27</v>
      </c>
      <c r="Q14" s="74" t="s">
        <v>27</v>
      </c>
      <c r="R14" s="74" t="s">
        <v>27</v>
      </c>
      <c r="S14" s="74" t="s">
        <v>27</v>
      </c>
      <c r="T14" s="74">
        <v>13</v>
      </c>
      <c r="U14" s="74" t="s">
        <v>27</v>
      </c>
      <c r="V14" s="74" t="s">
        <v>27</v>
      </c>
      <c r="W14" s="11" t="s">
        <v>64</v>
      </c>
      <c r="X14" s="74">
        <v>13</v>
      </c>
      <c r="Y14" s="74">
        <v>14</v>
      </c>
      <c r="Z14" s="74">
        <v>13.5</v>
      </c>
      <c r="AA14" s="74">
        <v>136.5</v>
      </c>
      <c r="AB14" s="74" t="s">
        <v>27</v>
      </c>
      <c r="AC14" s="74">
        <v>13.5</v>
      </c>
      <c r="AD14" s="11" t="s">
        <v>27</v>
      </c>
      <c r="AE14" s="11" t="s">
        <v>27</v>
      </c>
      <c r="AF14" s="11" t="s">
        <v>27</v>
      </c>
      <c r="AG14" s="11" t="s">
        <v>27</v>
      </c>
      <c r="AH14" s="11" t="s">
        <v>27</v>
      </c>
      <c r="AI14" s="11" t="s">
        <v>27</v>
      </c>
      <c r="AJ14" s="11" t="s">
        <v>27</v>
      </c>
      <c r="AK14" s="11" t="s">
        <v>27</v>
      </c>
      <c r="AL14" s="11" t="s">
        <v>27</v>
      </c>
      <c r="AM14" s="11" t="s">
        <v>27</v>
      </c>
      <c r="AN14" s="11" t="s">
        <v>27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31</v>
      </c>
      <c r="C15" s="12"/>
      <c r="D15" s="13"/>
      <c r="E15" s="14"/>
      <c r="F15" s="14"/>
      <c r="G15" s="14"/>
      <c r="H15" s="14"/>
      <c r="I15" s="14" t="s">
        <v>60</v>
      </c>
      <c r="J15" s="14" t="s">
        <v>60</v>
      </c>
      <c r="K15" s="14" t="s">
        <v>60</v>
      </c>
      <c r="L15" s="14"/>
      <c r="M15" s="14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25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32</v>
      </c>
      <c r="C17" s="9" t="s">
        <v>27</v>
      </c>
      <c r="D17" s="9" t="s">
        <v>27</v>
      </c>
      <c r="E17" s="9" t="s">
        <v>27</v>
      </c>
      <c r="F17" s="9" t="s">
        <v>27</v>
      </c>
      <c r="G17" s="9" t="s">
        <v>27</v>
      </c>
      <c r="H17" s="9" t="s">
        <v>27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  <c r="R17" s="9" t="s">
        <v>27</v>
      </c>
      <c r="S17" s="9" t="s">
        <v>27</v>
      </c>
      <c r="T17" s="9" t="s">
        <v>27</v>
      </c>
      <c r="U17" s="9" t="s">
        <v>27</v>
      </c>
      <c r="V17" s="8" t="s">
        <v>0</v>
      </c>
      <c r="W17" s="9" t="s">
        <v>27</v>
      </c>
      <c r="X17" s="9" t="s">
        <v>27</v>
      </c>
      <c r="Y17" s="9" t="s">
        <v>27</v>
      </c>
      <c r="Z17" s="9" t="s">
        <v>27</v>
      </c>
      <c r="AA17" s="9" t="s">
        <v>27</v>
      </c>
      <c r="AB17" s="9" t="s">
        <v>27</v>
      </c>
      <c r="AC17" s="9" t="s">
        <v>27</v>
      </c>
      <c r="AD17" s="9" t="s">
        <v>27</v>
      </c>
      <c r="AE17" s="9" t="s">
        <v>27</v>
      </c>
      <c r="AF17" s="9" t="s">
        <v>27</v>
      </c>
      <c r="AG17" s="9" t="s">
        <v>27</v>
      </c>
      <c r="AH17" s="9" t="s">
        <v>27</v>
      </c>
      <c r="AI17" s="9" t="s">
        <v>27</v>
      </c>
      <c r="AJ17" s="9" t="s">
        <v>27</v>
      </c>
      <c r="AK17" s="9" t="s">
        <v>27</v>
      </c>
      <c r="AL17" s="9" t="s">
        <v>27</v>
      </c>
      <c r="AM17" s="9" t="s">
        <v>27</v>
      </c>
      <c r="AN17" s="9" t="s">
        <v>27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28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9" t="s">
        <v>27</v>
      </c>
      <c r="T18" s="9" t="s">
        <v>27</v>
      </c>
      <c r="U18" s="9" t="s">
        <v>27</v>
      </c>
      <c r="V18" s="9" t="s">
        <v>27</v>
      </c>
      <c r="W18" s="9" t="s">
        <v>27</v>
      </c>
      <c r="X18" s="9" t="s">
        <v>27</v>
      </c>
      <c r="Y18" s="9" t="s">
        <v>27</v>
      </c>
      <c r="Z18" s="9" t="s">
        <v>27</v>
      </c>
      <c r="AA18" s="9" t="s">
        <v>27</v>
      </c>
      <c r="AB18" s="9" t="s">
        <v>27</v>
      </c>
      <c r="AC18" s="9" t="s">
        <v>27</v>
      </c>
      <c r="AD18" s="9" t="s">
        <v>27</v>
      </c>
      <c r="AE18" s="9" t="s">
        <v>27</v>
      </c>
      <c r="AF18" s="9" t="s">
        <v>27</v>
      </c>
      <c r="AG18" s="9" t="s">
        <v>27</v>
      </c>
      <c r="AH18" s="9" t="s">
        <v>27</v>
      </c>
      <c r="AI18" s="9" t="s">
        <v>27</v>
      </c>
      <c r="AJ18" s="9" t="s">
        <v>27</v>
      </c>
      <c r="AK18" s="9" t="s">
        <v>27</v>
      </c>
      <c r="AL18" s="9" t="s">
        <v>27</v>
      </c>
      <c r="AM18" s="9" t="s">
        <v>27</v>
      </c>
      <c r="AN18" s="9" t="s">
        <v>27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29</v>
      </c>
      <c r="C19" s="9" t="s">
        <v>27</v>
      </c>
      <c r="D19" s="9" t="s">
        <v>27</v>
      </c>
      <c r="E19" s="9" t="s">
        <v>27</v>
      </c>
      <c r="F19" s="9" t="s">
        <v>27</v>
      </c>
      <c r="G19" s="9" t="s">
        <v>27</v>
      </c>
      <c r="H19" s="9" t="s">
        <v>27</v>
      </c>
      <c r="I19" s="9" t="s">
        <v>27</v>
      </c>
      <c r="J19" s="9" t="s">
        <v>27</v>
      </c>
      <c r="K19" s="9" t="s">
        <v>27</v>
      </c>
      <c r="L19" s="9" t="s">
        <v>27</v>
      </c>
      <c r="M19" s="9" t="s">
        <v>27</v>
      </c>
      <c r="N19" s="9" t="s">
        <v>27</v>
      </c>
      <c r="O19" s="9" t="s">
        <v>27</v>
      </c>
      <c r="P19" s="9" t="s">
        <v>27</v>
      </c>
      <c r="Q19" s="9" t="s">
        <v>27</v>
      </c>
      <c r="R19" s="9" t="s">
        <v>27</v>
      </c>
      <c r="S19" s="9" t="s">
        <v>27</v>
      </c>
      <c r="T19" s="9" t="s">
        <v>27</v>
      </c>
      <c r="U19" s="9" t="s">
        <v>27</v>
      </c>
      <c r="V19" s="9" t="s">
        <v>27</v>
      </c>
      <c r="W19" s="9" t="s">
        <v>27</v>
      </c>
      <c r="X19" s="9" t="s">
        <v>27</v>
      </c>
      <c r="Y19" s="9" t="s">
        <v>27</v>
      </c>
      <c r="Z19" s="9" t="s">
        <v>27</v>
      </c>
      <c r="AA19" s="9" t="s">
        <v>27</v>
      </c>
      <c r="AB19" s="9" t="s">
        <v>27</v>
      </c>
      <c r="AC19" s="9" t="s">
        <v>27</v>
      </c>
      <c r="AD19" s="9" t="s">
        <v>27</v>
      </c>
      <c r="AE19" s="9" t="s">
        <v>27</v>
      </c>
      <c r="AF19" s="9" t="s">
        <v>27</v>
      </c>
      <c r="AG19" s="9" t="s">
        <v>27</v>
      </c>
      <c r="AH19" s="9" t="s">
        <v>27</v>
      </c>
      <c r="AI19" s="9" t="s">
        <v>27</v>
      </c>
      <c r="AJ19" s="9" t="s">
        <v>27</v>
      </c>
      <c r="AK19" s="9" t="s">
        <v>27</v>
      </c>
      <c r="AL19" s="9" t="s">
        <v>27</v>
      </c>
      <c r="AM19" s="9" t="s">
        <v>27</v>
      </c>
      <c r="AN19" s="9" t="s">
        <v>27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33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9" t="s">
        <v>27</v>
      </c>
      <c r="T20" s="9" t="s">
        <v>27</v>
      </c>
      <c r="U20" s="9" t="s">
        <v>27</v>
      </c>
      <c r="V20" s="9" t="s">
        <v>27</v>
      </c>
      <c r="W20" s="9" t="s">
        <v>27</v>
      </c>
      <c r="X20" s="9"/>
      <c r="Y20" s="9"/>
      <c r="Z20" s="9"/>
      <c r="AA20" s="9" t="s">
        <v>27</v>
      </c>
      <c r="AB20" s="9" t="s">
        <v>27</v>
      </c>
      <c r="AC20" s="8" t="s">
        <v>27</v>
      </c>
      <c r="AD20" s="8" t="s">
        <v>27</v>
      </c>
      <c r="AE20" s="8" t="s">
        <v>27</v>
      </c>
      <c r="AF20" s="8" t="s">
        <v>27</v>
      </c>
      <c r="AG20" s="8" t="s">
        <v>27</v>
      </c>
      <c r="AH20" s="8" t="s">
        <v>27</v>
      </c>
      <c r="AI20" s="8" t="s">
        <v>27</v>
      </c>
      <c r="AJ20" s="8" t="s">
        <v>27</v>
      </c>
      <c r="AK20" s="9" t="s">
        <v>27</v>
      </c>
      <c r="AL20" s="8" t="s">
        <v>27</v>
      </c>
      <c r="AM20" s="9" t="s">
        <v>27</v>
      </c>
      <c r="AN20" s="9" t="s">
        <v>27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34</v>
      </c>
      <c r="C21" s="20"/>
      <c r="D21" s="20"/>
      <c r="E21" s="17"/>
      <c r="F21" s="21"/>
      <c r="G21" s="22"/>
      <c r="H21" s="22"/>
      <c r="I21" s="17"/>
      <c r="J21" s="6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35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36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6.75" customHeight="1">
      <c r="B25" s="54" t="s">
        <v>38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55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39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40</v>
      </c>
      <c r="C28" s="24"/>
      <c r="D28" s="24"/>
      <c r="E28" s="24"/>
      <c r="F28" s="24"/>
      <c r="G28" s="24"/>
      <c r="H28" s="24"/>
      <c r="I28" s="24"/>
      <c r="J28" s="73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41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43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44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45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47</v>
      </c>
      <c r="C36" s="72">
        <f>+SUM(C10,C16,C22:C35)</f>
        <v>0</v>
      </c>
      <c r="D36" s="72">
        <f aca="true" t="shared" si="3" ref="D36:AN36">+SUM(D10,D16,D22:D35)</f>
        <v>0</v>
      </c>
      <c r="E36" s="72">
        <f t="shared" si="3"/>
        <v>0</v>
      </c>
      <c r="F36" s="72">
        <f t="shared" si="3"/>
        <v>0</v>
      </c>
      <c r="G36" s="72">
        <f t="shared" si="3"/>
        <v>578.045</v>
      </c>
      <c r="H36" s="72">
        <f t="shared" si="3"/>
        <v>0</v>
      </c>
      <c r="I36" s="72">
        <f t="shared" si="3"/>
        <v>5785</v>
      </c>
      <c r="J36" s="72">
        <f t="shared" si="3"/>
        <v>5165</v>
      </c>
      <c r="K36" s="72">
        <f t="shared" si="3"/>
        <v>469</v>
      </c>
      <c r="L36" s="72">
        <f t="shared" si="3"/>
        <v>53</v>
      </c>
      <c r="M36" s="72">
        <f t="shared" si="3"/>
        <v>0</v>
      </c>
      <c r="N36" s="72">
        <f t="shared" si="3"/>
        <v>0</v>
      </c>
      <c r="O36" s="72">
        <f t="shared" si="3"/>
        <v>2203</v>
      </c>
      <c r="P36" s="72">
        <f t="shared" si="3"/>
        <v>0</v>
      </c>
      <c r="Q36" s="72">
        <f t="shared" si="3"/>
        <v>0</v>
      </c>
      <c r="R36" s="72">
        <f t="shared" si="3"/>
        <v>0</v>
      </c>
      <c r="S36" s="72">
        <f t="shared" si="3"/>
        <v>140</v>
      </c>
      <c r="T36" s="72">
        <f t="shared" si="3"/>
        <v>125</v>
      </c>
      <c r="U36" s="72">
        <f t="shared" si="3"/>
        <v>0</v>
      </c>
      <c r="V36" s="72">
        <f t="shared" si="3"/>
        <v>0</v>
      </c>
      <c r="W36" s="72">
        <f>+SUM(W10,W16,W22:W35)</f>
        <v>7115</v>
      </c>
      <c r="X36" s="72">
        <f t="shared" si="3"/>
        <v>170</v>
      </c>
      <c r="Y36" s="72">
        <f t="shared" si="3"/>
        <v>6685</v>
      </c>
      <c r="Z36" s="72">
        <f t="shared" si="3"/>
        <v>158</v>
      </c>
      <c r="AA36" s="72">
        <f t="shared" si="3"/>
        <v>5920.000000000001</v>
      </c>
      <c r="AB36" s="72">
        <f t="shared" si="3"/>
        <v>0</v>
      </c>
      <c r="AC36" s="72">
        <f t="shared" si="3"/>
        <v>6945.000000000001</v>
      </c>
      <c r="AD36" s="72">
        <f t="shared" si="3"/>
        <v>0</v>
      </c>
      <c r="AE36" s="72">
        <f t="shared" si="3"/>
        <v>0</v>
      </c>
      <c r="AF36" s="72">
        <f t="shared" si="3"/>
        <v>0</v>
      </c>
      <c r="AG36" s="72">
        <f t="shared" si="3"/>
        <v>0</v>
      </c>
      <c r="AH36" s="72">
        <f t="shared" si="3"/>
        <v>0</v>
      </c>
      <c r="AI36" s="72">
        <f t="shared" si="3"/>
        <v>0</v>
      </c>
      <c r="AJ36" s="72">
        <f t="shared" si="3"/>
        <v>0</v>
      </c>
      <c r="AK36" s="72">
        <f t="shared" si="3"/>
        <v>0</v>
      </c>
      <c r="AL36" s="72">
        <f t="shared" si="3"/>
        <v>0</v>
      </c>
      <c r="AM36" s="72">
        <f t="shared" si="3"/>
        <v>0</v>
      </c>
      <c r="AN36" s="72">
        <f t="shared" si="3"/>
        <v>0</v>
      </c>
      <c r="AO36" s="72">
        <f>SUM(AO10,AO16,AO22:AO35)</f>
        <v>35840.045</v>
      </c>
      <c r="AP36" s="72">
        <f>SUM(AP10,AP16,AP22:AP35)</f>
        <v>5671</v>
      </c>
      <c r="AQ36" s="72">
        <f>SUM(AO36:AP36)</f>
        <v>41511.045</v>
      </c>
    </row>
    <row r="37" spans="2:43" ht="39" customHeight="1">
      <c r="B37" s="49" t="s">
        <v>48</v>
      </c>
      <c r="C37" s="59"/>
      <c r="D37" s="59"/>
      <c r="E37" s="59"/>
      <c r="F37" s="59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60"/>
      <c r="AP37" s="60"/>
      <c r="AQ37" s="16"/>
    </row>
    <row r="38" spans="2:43" ht="23.25">
      <c r="B38" s="55" t="s">
        <v>49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50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55"/>
      <c r="N39" s="66"/>
      <c r="O39" s="66"/>
      <c r="P39" s="7"/>
      <c r="R39" s="7"/>
      <c r="S39" s="69"/>
      <c r="T39" s="7"/>
      <c r="U39" s="69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51</v>
      </c>
      <c r="C40" s="30"/>
      <c r="D40" s="30"/>
      <c r="E40" s="30"/>
      <c r="F40" s="30"/>
      <c r="G40" s="30"/>
      <c r="H40" s="7"/>
      <c r="I40" s="7"/>
      <c r="J40" s="69"/>
      <c r="K40" s="7"/>
      <c r="L40" s="7"/>
      <c r="M40" s="55"/>
      <c r="N40" s="66"/>
      <c r="O40" s="66"/>
      <c r="P40" s="7"/>
      <c r="R40" s="7"/>
      <c r="S40" s="69"/>
      <c r="T40" s="7"/>
      <c r="U40" s="69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59</v>
      </c>
      <c r="C41" s="30"/>
      <c r="D41" s="30"/>
      <c r="E41" s="5"/>
      <c r="F41" s="30"/>
      <c r="G41" s="30"/>
      <c r="H41" s="30"/>
      <c r="I41" s="1"/>
      <c r="J41" s="71"/>
      <c r="K41" s="30"/>
      <c r="L41" s="30"/>
      <c r="M41" s="55"/>
      <c r="N41" s="66"/>
      <c r="O41" s="66"/>
      <c r="P41" s="1"/>
      <c r="R41" s="1"/>
      <c r="S41" s="1"/>
      <c r="T41" s="1"/>
      <c r="U41" s="6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63</v>
      </c>
      <c r="AN41" s="7"/>
      <c r="AO41" s="30"/>
      <c r="AP41" s="30"/>
      <c r="AQ41" s="30"/>
    </row>
    <row r="42" spans="2:43" ht="27">
      <c r="B42" s="76" t="s">
        <v>65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4"/>
      <c r="N42" s="67"/>
      <c r="O42" s="67"/>
      <c r="P42" s="30"/>
      <c r="R42" s="30"/>
      <c r="S42" s="70"/>
      <c r="T42" s="30"/>
      <c r="U42" s="69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55"/>
      <c r="N43" s="66"/>
      <c r="O43" s="66"/>
      <c r="P43" s="1"/>
      <c r="R43" s="1"/>
      <c r="S43" s="1"/>
      <c r="T43" s="1"/>
      <c r="U43" s="69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4"/>
      <c r="N44" s="66"/>
      <c r="O44" s="66"/>
      <c r="P44" s="30"/>
      <c r="R44" s="1"/>
      <c r="S44" s="71"/>
      <c r="T44" s="1"/>
      <c r="U44" s="69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55"/>
      <c r="N45" s="67"/>
      <c r="O45" s="67"/>
      <c r="P45" s="1"/>
      <c r="R45" s="30"/>
      <c r="S45" s="71"/>
      <c r="T45" s="1"/>
      <c r="U45" s="69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spans="13:24" ht="23.25">
      <c r="M46" s="65"/>
      <c r="N46" s="68"/>
      <c r="O46" s="68"/>
      <c r="S46" s="63"/>
      <c r="U46" s="69"/>
      <c r="X46" s="63"/>
    </row>
    <row r="47" spans="13:21" ht="23.25">
      <c r="M47" s="65"/>
      <c r="N47" s="68"/>
      <c r="O47" s="68"/>
      <c r="S47" s="63"/>
      <c r="U47" s="69"/>
    </row>
    <row r="48" spans="13:21" ht="23.25">
      <c r="M48" s="65"/>
      <c r="N48" s="68"/>
      <c r="O48" s="68"/>
      <c r="S48" s="63"/>
      <c r="U48" s="69"/>
    </row>
    <row r="49" spans="13:21" ht="23.25">
      <c r="M49" s="65"/>
      <c r="N49" s="68"/>
      <c r="O49" s="68"/>
      <c r="S49" s="63"/>
      <c r="U49" s="69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2013-04-19T18:34:44Z</cp:lastPrinted>
  <dcterms:created xsi:type="dcterms:W3CDTF">2008-10-21T17:58:04Z</dcterms:created>
  <dcterms:modified xsi:type="dcterms:W3CDTF">2013-05-27T14:53:33Z</dcterms:modified>
  <cp:category/>
  <cp:version/>
  <cp:contentType/>
  <cp:contentStatus/>
</cp:coreProperties>
</file>