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20" windowWidth="20310" windowHeight="636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<sst xmlns="http://schemas.openxmlformats.org/spreadsheetml/2006/main" count="362" uniqueCount="71">
  <si>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</si>
  <si>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</si>
  <si>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</si>
  <si>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</si>
  <si>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</si>
  <si>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</si>
  <si>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</si>
  <si>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</si>
  <si>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</si>
  <si>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</si>
  <si>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</si>
  <si>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</si>
  <si>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</si>
  <si>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</si>
  <si>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</si>
  <si>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</si>
  <si>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</si>
  <si>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</si>
  <si>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</si>
  <si>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</si>
  <si>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</si>
  <si>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</si>
  <si>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</si>
  <si>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</si>
  <si>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</si>
  <si>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</si>
  <si>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</si>
  <si>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</si>
  <si>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</si>
  <si>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</si>
  <si>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</si>
  <si>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</si>
  <si>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</si>
  <si>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</si>
  <si>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</si>
  <si>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</si>
  <si>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</si>
  <si>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</si>
  <si>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</si>
  <si>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</si>
  <si>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</si>
  <si>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</si>
  <si>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</si>
  <si>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</si>
  <si>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</si>
  <si>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</si>
  <si>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</si>
  <si>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</si>
  <si>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</si>
  <si>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</si>
  <si>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</si>
  <si>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</si>
  <si>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</si>
  <si>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</si>
  <si>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</si>
  <si>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</si>
  <si>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</si>
  <si>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</si>
  <si>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</si>
  <si>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</si>
  <si>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</si>
  <si>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</si>
  <si>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</si>
  <si>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</si>
  <si>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</si>
  <si>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</si>
  <si>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</si>
  <si>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>S/M</t>
  </si>
  <si>
    <t>Callao, 25 de abril del 2018</t>
  </si>
  <si>
    <t xml:space="preserve">        Fecha  : 24/04/2018</t>
  </si>
  <si>
    <t>11.5 - 12.5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</si>
</sst>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8" fontId="39" fillId="0" borderId="1" xfId="0" quotePrefix="1" applyNumberFormat="1" applyFont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C21" sqref="AC21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2.425781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0.14062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64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3070</v>
      </c>
      <c r="G12" s="50">
        <v>219.34500000000003</v>
      </c>
      <c r="H12" s="50">
        <v>0</v>
      </c>
      <c r="I12" s="50">
        <v>3154.62</v>
      </c>
      <c r="J12" s="50">
        <v>898.99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2020</v>
      </c>
      <c r="R12" s="50">
        <v>0</v>
      </c>
      <c r="S12" s="50">
        <v>2380</v>
      </c>
      <c r="T12" s="50">
        <v>205</v>
      </c>
      <c r="U12" s="50">
        <v>960</v>
      </c>
      <c r="V12" s="50">
        <v>485</v>
      </c>
      <c r="W12" s="50">
        <v>1980</v>
      </c>
      <c r="X12" s="50">
        <v>100</v>
      </c>
      <c r="Y12" s="50">
        <v>5794.4650000000001</v>
      </c>
      <c r="Z12" s="50">
        <v>1333.46</v>
      </c>
      <c r="AA12" s="50">
        <v>3715</v>
      </c>
      <c r="AB12" s="50">
        <v>0</v>
      </c>
      <c r="AC12" s="50">
        <v>3457.6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23681.03</v>
      </c>
      <c r="AP12" s="51">
        <f>SUMIF($C$11:$AN$11,"I.Mad",C12:AN12)</f>
        <v>6092.45</v>
      </c>
      <c r="AQ12" s="51">
        <f>SUM(AO12:AP12)</f>
        <v>29773.48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30</v>
      </c>
      <c r="G13" s="52">
        <v>2</v>
      </c>
      <c r="H13" s="52" t="s">
        <v>20</v>
      </c>
      <c r="I13" s="52">
        <v>11</v>
      </c>
      <c r="J13" s="52">
        <v>23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7</v>
      </c>
      <c r="R13" s="52" t="s">
        <v>20</v>
      </c>
      <c r="S13" s="52">
        <v>11</v>
      </c>
      <c r="T13" s="52">
        <v>2</v>
      </c>
      <c r="U13" s="52">
        <v>4</v>
      </c>
      <c r="V13" s="52">
        <v>6</v>
      </c>
      <c r="W13" s="52">
        <v>7</v>
      </c>
      <c r="X13" s="52">
        <v>1</v>
      </c>
      <c r="Y13" s="52">
        <v>44</v>
      </c>
      <c r="Z13" s="52">
        <v>15</v>
      </c>
      <c r="AA13" s="52">
        <v>19</v>
      </c>
      <c r="AB13" s="52" t="s">
        <v>20</v>
      </c>
      <c r="AC13" s="52">
        <v>14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119</v>
      </c>
      <c r="AP13" s="51">
        <f>SUMIF($C$11:$AN$11,"I.Mad",C13:AN13)</f>
        <v>77</v>
      </c>
      <c r="AQ13" s="51">
        <f>SUM(AO13:AP13)</f>
        <v>196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5</v>
      </c>
      <c r="G14" s="52">
        <v>2</v>
      </c>
      <c r="H14" s="52" t="s">
        <v>20</v>
      </c>
      <c r="I14" s="52">
        <v>2</v>
      </c>
      <c r="J14" s="52">
        <v>1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4</v>
      </c>
      <c r="R14" s="52" t="s">
        <v>20</v>
      </c>
      <c r="S14" s="52">
        <v>6</v>
      </c>
      <c r="T14" s="52" t="s">
        <v>67</v>
      </c>
      <c r="U14" s="52">
        <v>1</v>
      </c>
      <c r="V14" s="52">
        <v>3</v>
      </c>
      <c r="W14" s="52">
        <v>4</v>
      </c>
      <c r="X14" s="52">
        <v>1</v>
      </c>
      <c r="Y14" s="52">
        <v>10</v>
      </c>
      <c r="Z14" s="52">
        <v>3</v>
      </c>
      <c r="AA14" s="52">
        <v>5</v>
      </c>
      <c r="AB14" s="52" t="s">
        <v>20</v>
      </c>
      <c r="AC14" s="52">
        <v>6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40</v>
      </c>
      <c r="AP14" s="51">
        <f>SUMIF($C$11:$AN$11,"I.Mad",C14:AN14)</f>
        <v>13</v>
      </c>
      <c r="AQ14" s="51">
        <f>SUM(AO14:AP14)</f>
        <v>53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6.6401536155495826</v>
      </c>
      <c r="G15" s="52">
        <v>10.633885341910242</v>
      </c>
      <c r="H15" s="52" t="s">
        <v>20</v>
      </c>
      <c r="I15" s="52">
        <v>1.9735175491011892</v>
      </c>
      <c r="J15" s="52">
        <v>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1.7253072588183009</v>
      </c>
      <c r="R15" s="52" t="s">
        <v>20</v>
      </c>
      <c r="S15" s="52">
        <v>40.037747122565129</v>
      </c>
      <c r="T15" s="52" t="s">
        <v>20</v>
      </c>
      <c r="U15" s="52">
        <v>39.351851851851848</v>
      </c>
      <c r="V15" s="52">
        <v>26.181233253330998</v>
      </c>
      <c r="W15" s="52">
        <v>17.315813258022025</v>
      </c>
      <c r="X15" s="52">
        <v>18.316831683168321</v>
      </c>
      <c r="Y15" s="52">
        <v>28.557320000000001</v>
      </c>
      <c r="Z15" s="52">
        <v>42.4863</v>
      </c>
      <c r="AA15" s="52">
        <v>49.301214701197452</v>
      </c>
      <c r="AB15" s="52" t="s">
        <v>20</v>
      </c>
      <c r="AC15" s="52">
        <v>37.04738163488728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13</v>
      </c>
      <c r="G16" s="57">
        <v>12.5</v>
      </c>
      <c r="H16" s="57" t="s">
        <v>20</v>
      </c>
      <c r="I16" s="57">
        <v>13.5</v>
      </c>
      <c r="J16" s="57">
        <v>13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 t="s">
        <v>20</v>
      </c>
      <c r="S16" s="57">
        <v>12.5</v>
      </c>
      <c r="T16" s="57" t="s">
        <v>20</v>
      </c>
      <c r="U16" s="57">
        <v>12.5</v>
      </c>
      <c r="V16" s="57">
        <v>12.5</v>
      </c>
      <c r="W16" s="57">
        <v>13.5</v>
      </c>
      <c r="X16" s="57">
        <v>12.5</v>
      </c>
      <c r="Y16" s="57">
        <v>12.5</v>
      </c>
      <c r="Z16" s="57">
        <v>11.5</v>
      </c>
      <c r="AA16" s="57">
        <v>11.5</v>
      </c>
      <c r="AB16" s="57" t="s">
        <v>20</v>
      </c>
      <c r="AC16" s="128" t="s">
        <v>70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3070</v>
      </c>
      <c r="G41" s="54">
        <f t="shared" si="8"/>
        <v>219.34500000000003</v>
      </c>
      <c r="H41" s="54">
        <f t="shared" si="8"/>
        <v>0</v>
      </c>
      <c r="I41" s="54">
        <f t="shared" si="8"/>
        <v>3154.62</v>
      </c>
      <c r="J41" s="54">
        <f t="shared" si="8"/>
        <v>898.99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2020</v>
      </c>
      <c r="R41" s="54">
        <f t="shared" si="8"/>
        <v>0</v>
      </c>
      <c r="S41" s="54">
        <f>+SUM(S24:S40,S18,S12)</f>
        <v>2380</v>
      </c>
      <c r="T41" s="54">
        <f t="shared" si="8"/>
        <v>205</v>
      </c>
      <c r="U41" s="54">
        <f>+SUM(U24:U40,U18,U12)</f>
        <v>960</v>
      </c>
      <c r="V41" s="54">
        <f t="shared" si="8"/>
        <v>485</v>
      </c>
      <c r="W41" s="54">
        <f t="shared" si="8"/>
        <v>1980</v>
      </c>
      <c r="X41" s="54">
        <f t="shared" si="8"/>
        <v>100</v>
      </c>
      <c r="Y41" s="54">
        <f t="shared" si="8"/>
        <v>5794.4650000000001</v>
      </c>
      <c r="Z41" s="54">
        <f t="shared" si="8"/>
        <v>1333.46</v>
      </c>
      <c r="AA41" s="54">
        <f t="shared" si="8"/>
        <v>3715</v>
      </c>
      <c r="AB41" s="54">
        <f t="shared" si="8"/>
        <v>0</v>
      </c>
      <c r="AC41" s="54">
        <f t="shared" si="8"/>
        <v>3457.6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23681.03</v>
      </c>
      <c r="AP41" s="54">
        <f>SUM(AP12,AP18,AP24:AP37)</f>
        <v>6092.45</v>
      </c>
      <c r="AQ41" s="54">
        <f>SUM(AO41:AP41)</f>
        <v>29773.48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18.100000000000001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16.100000000000001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2018-04-25T17:47:04Z</dcterms:modified>
</cp:coreProperties>
</file>