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'A'!$B$1:$AQ$43</definedName>
  </definedNames>
  <calcPr fullCalcOnLoad="1"/>
</workbook>
</file>

<file path=xl/sharedStrings.xml><?xml version="1.0" encoding="utf-8"?>
<sst xmlns="http://schemas.openxmlformats.org/spreadsheetml/2006/main" count="360" uniqueCount="67">
  <si>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</si>
  <si>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</si>
  <si>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</si>
  <si>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</si>
  <si>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</si>
  <si>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</si>
  <si>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</si>
  <si>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</si>
  <si>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</si>
  <si>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</si>
  <si>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</si>
  <si>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</si>
  <si>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</si>
  <si>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</si>
  <si>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</si>
  <si>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</si>
  <si>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</si>
  <si>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</si>
  <si>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</si>
  <si>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</si>
  <si>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</si>
  <si>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</si>
  <si>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</si>
  <si>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</si>
  <si>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</si>
  <si>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</si>
  <si>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</si>
  <si>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</si>
  <si>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</si>
  <si>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</si>
  <si>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</si>
  <si>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</si>
  <si>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</si>
  <si>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</si>
  <si>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</si>
  <si>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</si>
  <si>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</si>
  <si>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</si>
  <si>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</si>
  <si>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</si>
  <si>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</si>
  <si>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</si>
  <si>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</si>
  <si>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</si>
  <si>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</si>
  <si>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</si>
  <si>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</si>
  <si>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</si>
  <si>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</si>
  <si>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</si>
  <si>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</si>
  <si>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</si>
  <si>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</si>
  <si>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</si>
  <si>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</si>
  <si>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</si>
  <si>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</si>
  <si>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</si>
  <si>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</si>
  <si>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</si>
  <si>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</si>
  <si>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</si>
  <si>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   Atención: Sr. Jorge Villasante Aranibar</t>
  </si>
  <si>
    <t xml:space="preserve"> R.M.N°279-2010-PRODUCE</t>
  </si>
  <si>
    <t xml:space="preserve">        Fecha : 23/11/2010</t>
  </si>
  <si>
    <t>Callao, 24 de Noviembre del 2010</t>
  </si>
  <si>
    <t>9.0 y 13.0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</si>
</sst>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6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31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7" borderId="1" applyNumberFormat="0" applyAlignment="0" applyProtection="0"/>
    <xf numFmtId="172" fontId="0" fillId="0" borderId="0" applyFont="0" applyFill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5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174" fontId="14" fillId="0" borderId="15" xfId="0" applyNumberFormat="1" applyFont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D10">
      <selection activeCell="AX37" sqref="AX37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9.003906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28125" style="0" customWidth="1"/>
    <col min="16" max="16" width="7.28125" style="0" customWidth="1"/>
    <col min="17" max="17" width="8.57421875" style="0" customWidth="1"/>
    <col min="18" max="18" width="6.28125" style="0" customWidth="1"/>
    <col min="19" max="19" width="8.7109375" style="0" customWidth="1"/>
    <col min="20" max="20" width="7.28125" style="0" customWidth="1"/>
    <col min="21" max="21" width="8.00390625" style="0" customWidth="1"/>
    <col min="22" max="22" width="10.8515625" style="0" customWidth="1"/>
    <col min="23" max="23" width="8.57421875" style="0" customWidth="1"/>
    <col min="24" max="24" width="10.00390625" style="0" customWidth="1"/>
    <col min="25" max="25" width="8.28125" style="0" customWidth="1"/>
    <col min="26" max="26" width="8.57421875" style="0" customWidth="1"/>
    <col min="27" max="27" width="8.28125" style="0" customWidth="1"/>
    <col min="28" max="28" width="7.140625" style="0" customWidth="1"/>
    <col min="29" max="29" width="8.4218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7.28125" style="0" customWidth="1"/>
    <col min="40" max="40" width="6.00390625" style="0" customWidth="1"/>
    <col min="41" max="41" width="11.00390625" style="0" customWidth="1"/>
    <col min="42" max="42" width="8.140625" style="0" customWidth="1"/>
    <col min="43" max="43" width="11.8515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4" t="s">
        <v>62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</row>
    <row r="3" spans="2:43" ht="15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59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2"/>
      <c r="AP5" s="92"/>
      <c r="AQ5" s="9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93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5" t="s">
        <v>5</v>
      </c>
      <c r="D8" s="91"/>
      <c r="E8" s="95" t="s">
        <v>6</v>
      </c>
      <c r="F8" s="91"/>
      <c r="G8" s="96" t="s">
        <v>7</v>
      </c>
      <c r="H8" s="97"/>
      <c r="I8" s="85" t="s">
        <v>8</v>
      </c>
      <c r="J8" s="86"/>
      <c r="K8" s="95" t="s">
        <v>9</v>
      </c>
      <c r="L8" s="91"/>
      <c r="M8" s="95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6" t="s">
        <v>15</v>
      </c>
      <c r="X8" s="101"/>
      <c r="Y8" s="96" t="s">
        <v>16</v>
      </c>
      <c r="Z8" s="101"/>
      <c r="AA8" s="96" t="s">
        <v>17</v>
      </c>
      <c r="AB8" s="101"/>
      <c r="AC8" s="85" t="s">
        <v>18</v>
      </c>
      <c r="AD8" s="100"/>
      <c r="AE8" s="87" t="s">
        <v>19</v>
      </c>
      <c r="AF8" s="90"/>
      <c r="AG8" s="87" t="s">
        <v>20</v>
      </c>
      <c r="AH8" s="90"/>
      <c r="AI8" s="89" t="s">
        <v>58</v>
      </c>
      <c r="AJ8" s="90"/>
      <c r="AK8" s="87" t="s">
        <v>21</v>
      </c>
      <c r="AL8" s="88"/>
      <c r="AM8" s="85" t="s">
        <v>22</v>
      </c>
      <c r="AN8" s="86"/>
      <c r="AO8" s="98" t="s">
        <v>23</v>
      </c>
      <c r="AP8" s="99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1524</v>
      </c>
      <c r="H10" s="29">
        <v>0</v>
      </c>
      <c r="I10" s="29">
        <v>3655</v>
      </c>
      <c r="J10" s="29">
        <v>410</v>
      </c>
      <c r="K10" s="47">
        <v>0</v>
      </c>
      <c r="L10" s="47">
        <v>0</v>
      </c>
      <c r="M10" s="47">
        <v>0</v>
      </c>
      <c r="N10" s="47">
        <v>0</v>
      </c>
      <c r="O10" s="29">
        <v>1022</v>
      </c>
      <c r="P10" s="47">
        <v>0</v>
      </c>
      <c r="Q10" s="29">
        <v>240</v>
      </c>
      <c r="R10" s="47">
        <v>0</v>
      </c>
      <c r="S10" s="47">
        <v>0</v>
      </c>
      <c r="T10" s="47">
        <v>0</v>
      </c>
      <c r="U10" s="29">
        <v>80</v>
      </c>
      <c r="V10" s="29">
        <v>60</v>
      </c>
      <c r="W10" s="29">
        <v>165</v>
      </c>
      <c r="X10" s="29">
        <v>865</v>
      </c>
      <c r="Y10" s="29">
        <v>2653</v>
      </c>
      <c r="Z10" s="29">
        <v>491</v>
      </c>
      <c r="AA10" s="29">
        <v>570</v>
      </c>
      <c r="AB10" s="49">
        <v>0</v>
      </c>
      <c r="AC10" s="29">
        <v>1515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11424</v>
      </c>
      <c r="AP10" s="29">
        <f>SUMIF($C$9:$AN$9,"I.Mad",C10:AN10)</f>
        <v>1826</v>
      </c>
      <c r="AQ10" s="29">
        <f>SUM(AO10:AP10)</f>
        <v>13250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>
        <v>11</v>
      </c>
      <c r="H11" s="31" t="s">
        <v>29</v>
      </c>
      <c r="I11" s="31">
        <v>25</v>
      </c>
      <c r="J11" s="31">
        <v>22</v>
      </c>
      <c r="K11" s="51" t="s">
        <v>29</v>
      </c>
      <c r="L11" s="51" t="s">
        <v>29</v>
      </c>
      <c r="M11" s="51" t="s">
        <v>29</v>
      </c>
      <c r="N11" s="51" t="s">
        <v>29</v>
      </c>
      <c r="O11" s="31">
        <v>4</v>
      </c>
      <c r="P11" s="51" t="s">
        <v>29</v>
      </c>
      <c r="Q11" s="31">
        <v>6</v>
      </c>
      <c r="R11" s="51" t="s">
        <v>29</v>
      </c>
      <c r="S11" s="51" t="s">
        <v>29</v>
      </c>
      <c r="T11" s="51" t="s">
        <v>29</v>
      </c>
      <c r="U11" s="31">
        <v>1</v>
      </c>
      <c r="V11" s="31">
        <v>1</v>
      </c>
      <c r="W11" s="31">
        <v>6</v>
      </c>
      <c r="X11" s="31">
        <v>16</v>
      </c>
      <c r="Y11" s="31">
        <v>39</v>
      </c>
      <c r="Z11" s="31">
        <v>11</v>
      </c>
      <c r="AA11" s="31">
        <v>5</v>
      </c>
      <c r="AB11" s="51" t="s">
        <v>29</v>
      </c>
      <c r="AC11" s="31">
        <v>21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118</v>
      </c>
      <c r="AP11" s="29">
        <f>SUMIF($C$9:$AN$9,"I.Mad",C11:AN11)</f>
        <v>50</v>
      </c>
      <c r="AQ11" s="29">
        <f>SUM(AO11:AP11)</f>
        <v>168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>
        <v>5</v>
      </c>
      <c r="H12" s="31" t="s">
        <v>29</v>
      </c>
      <c r="I12" s="31">
        <v>12</v>
      </c>
      <c r="J12" s="29">
        <v>6</v>
      </c>
      <c r="K12" s="51" t="s">
        <v>29</v>
      </c>
      <c r="L12" s="51" t="s">
        <v>29</v>
      </c>
      <c r="M12" s="51" t="s">
        <v>29</v>
      </c>
      <c r="N12" s="51" t="s">
        <v>29</v>
      </c>
      <c r="O12" s="31">
        <v>4</v>
      </c>
      <c r="P12" s="51" t="s">
        <v>29</v>
      </c>
      <c r="Q12" s="31">
        <v>3</v>
      </c>
      <c r="R12" s="51" t="s">
        <v>29</v>
      </c>
      <c r="S12" s="51" t="s">
        <v>29</v>
      </c>
      <c r="T12" s="51" t="s">
        <v>29</v>
      </c>
      <c r="U12" s="31">
        <v>1</v>
      </c>
      <c r="V12" s="31">
        <v>1</v>
      </c>
      <c r="W12" s="31">
        <v>1</v>
      </c>
      <c r="X12" s="29">
        <v>7</v>
      </c>
      <c r="Y12" s="31">
        <v>13</v>
      </c>
      <c r="Z12" s="29">
        <v>1</v>
      </c>
      <c r="AA12" s="31">
        <v>5</v>
      </c>
      <c r="AB12" s="51" t="s">
        <v>29</v>
      </c>
      <c r="AC12" s="31">
        <v>8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52</v>
      </c>
      <c r="AP12" s="29">
        <f>SUMIF($C$9:$AN$9,"I.Mad",C12:AN12)</f>
        <v>15</v>
      </c>
      <c r="AQ12" s="29">
        <f>SUM(AO12:AP12)</f>
        <v>67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>
        <v>0</v>
      </c>
      <c r="H13" s="31" t="s">
        <v>29</v>
      </c>
      <c r="I13" s="31">
        <v>0</v>
      </c>
      <c r="J13" s="31">
        <v>0</v>
      </c>
      <c r="K13" s="51" t="s">
        <v>29</v>
      </c>
      <c r="L13" s="51" t="s">
        <v>29</v>
      </c>
      <c r="M13" s="51" t="s">
        <v>29</v>
      </c>
      <c r="N13" s="51" t="s">
        <v>29</v>
      </c>
      <c r="O13" s="31">
        <v>0</v>
      </c>
      <c r="P13" s="51" t="s">
        <v>29</v>
      </c>
      <c r="Q13" s="31">
        <v>0</v>
      </c>
      <c r="R13" s="51" t="s">
        <v>29</v>
      </c>
      <c r="S13" s="51" t="s">
        <v>29</v>
      </c>
      <c r="T13" s="51" t="s">
        <v>29</v>
      </c>
      <c r="U13" s="31">
        <v>0</v>
      </c>
      <c r="V13" s="31">
        <v>35.4</v>
      </c>
      <c r="W13" s="31">
        <v>0</v>
      </c>
      <c r="X13" s="31">
        <v>1.8</v>
      </c>
      <c r="Y13" s="31">
        <v>1.5</v>
      </c>
      <c r="Z13" s="51">
        <v>0.6</v>
      </c>
      <c r="AA13" s="31">
        <v>0</v>
      </c>
      <c r="AB13" s="51" t="s">
        <v>29</v>
      </c>
      <c r="AC13" s="31">
        <v>0.44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>
        <v>14.5</v>
      </c>
      <c r="H14" s="61" t="s">
        <v>29</v>
      </c>
      <c r="I14" s="61">
        <v>14.5</v>
      </c>
      <c r="J14" s="61">
        <v>14.5</v>
      </c>
      <c r="K14" s="51" t="s">
        <v>29</v>
      </c>
      <c r="L14" s="51" t="s">
        <v>29</v>
      </c>
      <c r="M14" s="51" t="s">
        <v>29</v>
      </c>
      <c r="N14" s="51" t="s">
        <v>29</v>
      </c>
      <c r="O14" s="61">
        <v>14</v>
      </c>
      <c r="P14" s="51" t="s">
        <v>29</v>
      </c>
      <c r="Q14" s="61">
        <v>14</v>
      </c>
      <c r="R14" s="51" t="s">
        <v>29</v>
      </c>
      <c r="S14" s="51" t="s">
        <v>29</v>
      </c>
      <c r="T14" s="51" t="s">
        <v>29</v>
      </c>
      <c r="U14" s="61">
        <v>15</v>
      </c>
      <c r="V14" s="82" t="s">
        <v>66</v>
      </c>
      <c r="W14" s="61">
        <v>14.5</v>
      </c>
      <c r="X14" s="82" t="s">
        <v>66</v>
      </c>
      <c r="Y14" s="61">
        <v>13</v>
      </c>
      <c r="Z14" s="61">
        <v>13</v>
      </c>
      <c r="AA14" s="61">
        <v>13.5</v>
      </c>
      <c r="AB14" s="43" t="s">
        <v>29</v>
      </c>
      <c r="AC14" s="61">
        <v>13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>
        <v>2</v>
      </c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2</v>
      </c>
      <c r="AP23" s="29">
        <f t="shared" si="1"/>
        <v>0</v>
      </c>
      <c r="AQ23" s="29">
        <f t="shared" si="2"/>
        <v>2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1526</v>
      </c>
      <c r="H36" s="29">
        <f t="shared" si="3"/>
        <v>0</v>
      </c>
      <c r="I36" s="29">
        <f t="shared" si="3"/>
        <v>3655</v>
      </c>
      <c r="J36" s="29">
        <f t="shared" si="3"/>
        <v>410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1022</v>
      </c>
      <c r="P36" s="29">
        <f t="shared" si="3"/>
        <v>0</v>
      </c>
      <c r="Q36" s="29">
        <f t="shared" si="3"/>
        <v>240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80</v>
      </c>
      <c r="V36" s="29">
        <f t="shared" si="3"/>
        <v>60</v>
      </c>
      <c r="W36" s="29">
        <f t="shared" si="3"/>
        <v>165</v>
      </c>
      <c r="X36" s="29">
        <f t="shared" si="3"/>
        <v>865</v>
      </c>
      <c r="Y36" s="29">
        <f t="shared" si="3"/>
        <v>2653</v>
      </c>
      <c r="Z36" s="29">
        <f t="shared" si="3"/>
        <v>491</v>
      </c>
      <c r="AA36" s="29">
        <f t="shared" si="3"/>
        <v>570</v>
      </c>
      <c r="AB36" s="29">
        <f t="shared" si="3"/>
        <v>0</v>
      </c>
      <c r="AC36" s="29">
        <f t="shared" si="3"/>
        <v>1515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11426</v>
      </c>
      <c r="AP36" s="29">
        <f>SUM(AP10,AP16,AP22:AP35)</f>
        <v>1826</v>
      </c>
      <c r="AQ36" s="29">
        <f>SUM(AO36:AP36)</f>
        <v>13252</v>
      </c>
    </row>
    <row r="37" spans="2:43" ht="22.5" customHeight="1">
      <c r="B37" s="28" t="s">
        <v>53</v>
      </c>
      <c r="C37" s="64"/>
      <c r="D37" s="64"/>
      <c r="E37" s="64"/>
      <c r="F37" s="64"/>
      <c r="G37" s="64">
        <v>15.3</v>
      </c>
      <c r="H37" s="64"/>
      <c r="I37" s="64">
        <v>19.4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14.4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74" t="s">
        <v>65</v>
      </c>
      <c r="AL41" s="35"/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G8:AH8"/>
    <mergeCell ref="O8:P8"/>
    <mergeCell ref="AO5:AQ5"/>
    <mergeCell ref="AO6:AQ6"/>
    <mergeCell ref="S8:T8"/>
    <mergeCell ref="AC8:AD8"/>
    <mergeCell ref="U8:V8"/>
    <mergeCell ref="W8:X8"/>
    <mergeCell ref="AA8:AB8"/>
    <mergeCell ref="Y8:Z8"/>
    <mergeCell ref="AM4:AQ4"/>
    <mergeCell ref="AM8:AN8"/>
    <mergeCell ref="AK8:AL8"/>
    <mergeCell ref="AI8:AJ8"/>
  </mergeCells>
  <printOptions horizontalCentered="1" verticalCentered="1"/>
  <pageMargins left="0.54" right="0" top="0" bottom="0" header="0" footer="0"/>
  <pageSetup fitToHeight="1" fitToWidth="1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2010-11-24T18:45:49Z</cp:lastPrinted>
  <dcterms:created xsi:type="dcterms:W3CDTF">2008-10-21T17:58:04Z</dcterms:created>
  <dcterms:modified xsi:type="dcterms:W3CDTF">2010-11-24T18:46:34Z</dcterms:modified>
  <cp:category/>
  <cp:version/>
  <cp:contentType/>
  <cp:contentStatus/>
</cp:coreProperties>
</file>