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<sst xmlns="http://schemas.openxmlformats.org/spreadsheetml/2006/main" count="410" uniqueCount="68">
  <si>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</si>
  <si>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</si>
  <si>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</si>
  <si>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</si>
  <si>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</si>
  <si>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</si>
  <si>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</si>
  <si>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</si>
  <si>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</si>
  <si>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</si>
  <si>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</si>
  <si>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</si>
  <si>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</si>
  <si>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</si>
  <si>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</si>
  <si>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</si>
  <si>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</si>
  <si>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</si>
  <si>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</si>
  <si>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</si>
  <si>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</si>
  <si>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</si>
  <si>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</si>
  <si>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</si>
  <si>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</si>
  <si>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</si>
  <si>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</si>
  <si>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</si>
  <si>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</si>
  <si>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</si>
  <si>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</si>
  <si>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</si>
  <si>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</si>
  <si>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</si>
  <si>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</si>
  <si>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</si>
  <si>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</si>
  <si>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</si>
  <si>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</si>
  <si>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</si>
  <si>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</si>
  <si>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</si>
  <si>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</si>
  <si>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</si>
  <si>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</si>
  <si>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</si>
  <si>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</si>
  <si>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</si>
  <si>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</si>
  <si>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</si>
  <si>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</si>
  <si>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</si>
  <si>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</si>
  <si>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</si>
  <si>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</si>
  <si>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</si>
  <si>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</si>
  <si>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</si>
  <si>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</si>
  <si>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</si>
  <si>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</si>
  <si>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</si>
  <si>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</si>
  <si>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</si>
  <si>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</si>
  <si>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</si>
  <si>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23/08/2022</t>
  </si>
  <si>
    <t>Callao, 24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</si>
</sst>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F14" sqref="BF14:BG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1062.6949999999997</v>
      </c>
      <c r="AL12" s="30">
        <v>0</v>
      </c>
      <c r="AM12" s="30">
        <v>0</v>
      </c>
      <c r="AN12" s="30">
        <v>0</v>
      </c>
      <c r="AO12" s="30">
        <f>SUMIF($C$11:$AN$11,"Ind",C12:AN12)</f>
        <v>1062.6949999999997</v>
      </c>
      <c r="AP12" s="30">
        <f>SUMIF($C$11:$AN$11,"I.Mad",C12:AN12)</f>
        <v>0</v>
      </c>
      <c r="AQ12" s="30">
        <f>SUM(AO12:AP12)</f>
        <v>1062.6949999999997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19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19</v>
      </c>
      <c r="AP13" s="30">
        <f>SUMIF($C$11:$AN$11,"I.Mad",C13:AN13)</f>
        <v>0</v>
      </c>
      <c r="AQ13" s="30">
        <f>SUM(AO13:AP13)</f>
        <v>19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6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6</v>
      </c>
      <c r="AP14" s="30">
        <f>SUMIF($C$11:$AN$11,"I.Mad",C14:AN14)</f>
        <v>0</v>
      </c>
      <c r="AQ14" s="30">
        <f>SUM(AO14:AP14)</f>
        <v>6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25.22577998698354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1062.6949999999997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1062.6949999999997</v>
      </c>
      <c r="AP41" s="42">
        <f>SUM(AP12,AP18,AP24:AP37)</f>
        <v>0</v>
      </c>
      <c r="AQ41" s="42">
        <f t="shared" si="2"/>
        <v>1062.6949999999997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2022-08-24T18:11:18Z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