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<sst xmlns="http://schemas.openxmlformats.org/spreadsheetml/2006/main" count="402" uniqueCount="69">
  <si>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</si>
  <si>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</si>
  <si>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</si>
  <si>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</si>
  <si>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</si>
  <si>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</si>
  <si>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</si>
  <si>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</si>
  <si>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R.M.N°587-2018-PRODUCE,R.M.N°162-2019-PRODUCE, R.M.N°246-2019-PRODUCE,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</si>
  <si>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</si>
  <si>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</si>
  <si>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</si>
  <si>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</si>
  <si>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</si>
  <si>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</si>
  <si>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</si>
  <si>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</si>
  <si>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</si>
  <si>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</si>
  <si>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</si>
  <si>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</si>
  <si>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</si>
  <si>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</si>
  <si>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</si>
  <si>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</si>
  <si>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</si>
  <si>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</si>
  <si>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</si>
  <si>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</si>
  <si>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</si>
  <si>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</si>
  <si>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</si>
  <si>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</si>
  <si>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</si>
  <si>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</si>
  <si>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</si>
  <si>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</si>
  <si>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</si>
  <si>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</si>
  <si>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</si>
  <si>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</si>
  <si>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</si>
  <si>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</si>
  <si>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</si>
  <si>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</si>
  <si>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</si>
  <si>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</si>
  <si>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</si>
  <si>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</si>
  <si>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</si>
  <si>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</si>
  <si>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</si>
  <si>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</si>
  <si>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</si>
  <si>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</si>
  <si>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</si>
  <si>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</si>
  <si>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</si>
  <si>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</si>
  <si>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</si>
  <si>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</si>
  <si>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</si>
  <si>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</si>
  <si>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</si>
  <si>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</si>
  <si>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</si>
  <si>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</si>
  <si>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22/07/2019</t>
  </si>
  <si>
    <t>Callao, 23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</si>
</sst>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4" zoomScaleNormal="24" workbookViewId="0">
      <selection activeCell="E13" sqref="E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2180</v>
      </c>
      <c r="F12" s="37">
        <v>0</v>
      </c>
      <c r="G12" s="37">
        <v>2765.3850000000002</v>
      </c>
      <c r="H12" s="37">
        <v>141.43</v>
      </c>
      <c r="I12" s="37">
        <v>593.29999999999995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5538.6850000000004</v>
      </c>
      <c r="AP12" s="37">
        <f>SUMIF($C$11:$AN$11,"I.Mad",C12:AN12)</f>
        <v>141.43</v>
      </c>
      <c r="AQ12" s="37">
        <f>SUM(AO12:AP12)</f>
        <v>5680.1150000000007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>
        <v>12</v>
      </c>
      <c r="F13" s="37" t="s">
        <v>35</v>
      </c>
      <c r="G13" s="37">
        <v>26</v>
      </c>
      <c r="H13" s="37">
        <v>3</v>
      </c>
      <c r="I13" s="37">
        <v>3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41</v>
      </c>
      <c r="AP13" s="37">
        <f>SUMIF($C$11:$AN$11,"I.Mad",C13:AN13)</f>
        <v>3</v>
      </c>
      <c r="AQ13" s="37">
        <f>SUM(AO13:AP13)</f>
        <v>44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>
        <v>5</v>
      </c>
      <c r="F14" s="37" t="s">
        <v>35</v>
      </c>
      <c r="G14" s="37">
        <v>7</v>
      </c>
      <c r="H14" s="37">
        <v>1</v>
      </c>
      <c r="I14" s="37">
        <v>2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14</v>
      </c>
      <c r="AP14" s="37">
        <f>SUMIF($C$11:$AN$11,"I.Mad",C14:AN14)</f>
        <v>1</v>
      </c>
      <c r="AQ14" s="37">
        <f>SUM(AO14:AP14)</f>
        <v>15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>
        <v>1.3632569774946315</v>
      </c>
      <c r="F15" s="37" t="s">
        <v>35</v>
      </c>
      <c r="G15" s="37">
        <v>7.3610284987817458</v>
      </c>
      <c r="H15" s="37">
        <v>1.2195121951219512</v>
      </c>
      <c r="I15" s="37">
        <v>1.4171856040154369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>
        <v>13</v>
      </c>
      <c r="F16" s="43" t="s">
        <v>35</v>
      </c>
      <c r="G16" s="43">
        <v>13</v>
      </c>
      <c r="H16" s="43">
        <v>13</v>
      </c>
      <c r="I16" s="43">
        <v>12.5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2180</v>
      </c>
      <c r="F41" s="50">
        <f t="shared" si="3"/>
        <v>0</v>
      </c>
      <c r="G41" s="50">
        <f t="shared" si="3"/>
        <v>2765.3850000000002</v>
      </c>
      <c r="H41" s="50">
        <f t="shared" si="3"/>
        <v>141.43</v>
      </c>
      <c r="I41" s="50">
        <f t="shared" si="3"/>
        <v>593.29999999999995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5538.6850000000004</v>
      </c>
      <c r="AP41" s="50">
        <f>SUM(AP12,AP18,AP24:AP37)</f>
        <v>141.43</v>
      </c>
      <c r="AQ41" s="50">
        <f t="shared" si="2"/>
        <v>5680.1150000000007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16.3</v>
      </c>
      <c r="H42" s="43"/>
      <c r="I42" s="58">
        <v>17.899999999999999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15.6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22</cp:revision>
  <cp:lastPrinted>2018-11-19T17:24:41Z</cp:lastPrinted>
  <dcterms:created xsi:type="dcterms:W3CDTF">2008-10-21T17:58:04Z</dcterms:created>
  <dcterms:modified xsi:type="dcterms:W3CDTF">2019-07-24T19:16:14Z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