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65521" windowWidth="99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<sst xmlns="http://schemas.openxmlformats.org/spreadsheetml/2006/main" count="367" uniqueCount="67">
  <si>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</si>
  <si>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</si>
  <si>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</si>
  <si>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</si>
  <si>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</si>
  <si>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</si>
  <si>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</si>
  <si>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</si>
  <si>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</si>
  <si>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</si>
  <si>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</si>
  <si>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</si>
  <si>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</si>
  <si>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</si>
  <si>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</si>
  <si>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</si>
  <si>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</si>
  <si>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</si>
  <si>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</si>
  <si>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</si>
  <si>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</si>
  <si>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</si>
  <si>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</si>
  <si>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</si>
  <si>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</si>
  <si>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</si>
  <si>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</si>
  <si>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</si>
  <si>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</si>
  <si>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</si>
  <si>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</si>
  <si>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</si>
  <si>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</si>
  <si>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</si>
  <si>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</si>
  <si>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</si>
  <si>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</si>
  <si>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</si>
  <si>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</si>
  <si>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</si>
  <si>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</si>
  <si>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</si>
  <si>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</si>
  <si>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</si>
  <si>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</si>
  <si>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</si>
  <si>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</si>
  <si>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</si>
  <si>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</si>
  <si>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</si>
  <si>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</si>
  <si>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</si>
  <si>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</si>
  <si>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</si>
  <si>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</si>
  <si>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</si>
  <si>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</si>
  <si>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</si>
  <si>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</si>
  <si>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</si>
  <si>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</si>
  <si>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</si>
  <si>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</si>
  <si>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</t>
  </si>
  <si>
    <t>Callao, 25 de  Julio del 2011</t>
  </si>
  <si>
    <t xml:space="preserve">        Fecha  : 23/07/2011</t>
  </si>
  <si>
    <t>11.5-12.5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</si>
</sst>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4" fontId="10" fillId="0" borderId="14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K11">
      <selection activeCell="AM38" sqref="AM3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13.710937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8.7109375" style="0" customWidth="1"/>
    <col min="17" max="18" width="8.140625" style="0" customWidth="1"/>
    <col min="19" max="19" width="8.57421875" style="0" customWidth="1"/>
    <col min="20" max="20" width="7.00390625" style="0" customWidth="1"/>
    <col min="21" max="21" width="7.7109375" style="0" customWidth="1"/>
    <col min="22" max="22" width="7.140625" style="0" customWidth="1"/>
    <col min="23" max="24" width="7.7109375" style="0" customWidth="1"/>
    <col min="25" max="25" width="8.710937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140625" style="0" customWidth="1"/>
    <col min="30" max="30" width="6.57421875" style="0" customWidth="1"/>
    <col min="31" max="31" width="9.140625" style="0" customWidth="1"/>
    <col min="32" max="32" width="6.28125" style="0" customWidth="1"/>
    <col min="33" max="33" width="9.140625" style="0" customWidth="1"/>
    <col min="34" max="34" width="8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8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93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57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651</v>
      </c>
      <c r="J10" s="28">
        <v>778</v>
      </c>
      <c r="K10" s="28">
        <v>0</v>
      </c>
      <c r="L10" s="46">
        <v>0</v>
      </c>
      <c r="M10" s="46">
        <v>0</v>
      </c>
      <c r="N10" s="46">
        <v>0</v>
      </c>
      <c r="O10" s="46">
        <v>0</v>
      </c>
      <c r="P10" s="28">
        <v>1237</v>
      </c>
      <c r="Q10" s="28">
        <v>0</v>
      </c>
      <c r="R10" s="28">
        <v>0</v>
      </c>
      <c r="S10" s="28">
        <v>70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192</v>
      </c>
      <c r="AF10" s="28">
        <v>0</v>
      </c>
      <c r="AG10" s="28">
        <v>830</v>
      </c>
      <c r="AH10" s="28">
        <v>102</v>
      </c>
      <c r="AI10" s="28">
        <v>272</v>
      </c>
      <c r="AJ10" s="28">
        <v>0</v>
      </c>
      <c r="AK10" s="28">
        <v>1007</v>
      </c>
      <c r="AL10" s="28">
        <v>0</v>
      </c>
      <c r="AM10" s="28">
        <v>4048</v>
      </c>
      <c r="AN10" s="28">
        <v>712</v>
      </c>
      <c r="AO10" s="28">
        <f>SUMIF($C$9:$AN$9,"Ind",C10:AN10)</f>
        <v>7070</v>
      </c>
      <c r="AP10" s="28">
        <f>SUMIF($C$9:$AN$9,"I.Mad",C10:AN10)</f>
        <v>2829</v>
      </c>
      <c r="AQ10" s="28">
        <f>SUM(AO10:AP10)</f>
        <v>9899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3</v>
      </c>
      <c r="J11" s="30">
        <v>11</v>
      </c>
      <c r="K11" s="30" t="s">
        <v>29</v>
      </c>
      <c r="L11" s="50" t="s">
        <v>29</v>
      </c>
      <c r="M11" s="50" t="s">
        <v>29</v>
      </c>
      <c r="N11" s="50" t="s">
        <v>29</v>
      </c>
      <c r="O11" s="50" t="s">
        <v>29</v>
      </c>
      <c r="P11" s="30">
        <v>25</v>
      </c>
      <c r="Q11" s="30" t="s">
        <v>29</v>
      </c>
      <c r="R11" s="30" t="s">
        <v>29</v>
      </c>
      <c r="S11" s="30">
        <v>1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>
        <v>4</v>
      </c>
      <c r="AF11" s="30" t="s">
        <v>29</v>
      </c>
      <c r="AG11" s="30">
        <v>16</v>
      </c>
      <c r="AH11" s="30">
        <v>1</v>
      </c>
      <c r="AI11" s="30">
        <v>1</v>
      </c>
      <c r="AJ11" s="30" t="s">
        <v>29</v>
      </c>
      <c r="AK11" s="30">
        <v>23</v>
      </c>
      <c r="AL11" s="30" t="s">
        <v>29</v>
      </c>
      <c r="AM11" s="30">
        <v>35</v>
      </c>
      <c r="AN11" s="30">
        <v>12</v>
      </c>
      <c r="AO11" s="28">
        <f>SUMIF($C$9:$AN$9,"Ind",C11:AN11)</f>
        <v>83</v>
      </c>
      <c r="AP11" s="28">
        <f>SUMIF($C$9:$AN$9,"I.Mad",C11:AN11)</f>
        <v>49</v>
      </c>
      <c r="AQ11" s="28">
        <f>SUM(AO11:AP11)</f>
        <v>132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2</v>
      </c>
      <c r="J12" s="30">
        <v>7</v>
      </c>
      <c r="K12" s="30" t="s">
        <v>29</v>
      </c>
      <c r="L12" s="50" t="s">
        <v>29</v>
      </c>
      <c r="M12" s="50" t="s">
        <v>29</v>
      </c>
      <c r="N12" s="50" t="s">
        <v>29</v>
      </c>
      <c r="O12" s="50" t="s">
        <v>29</v>
      </c>
      <c r="P12" s="30">
        <v>8</v>
      </c>
      <c r="Q12" s="30" t="s">
        <v>29</v>
      </c>
      <c r="R12" s="30" t="s">
        <v>29</v>
      </c>
      <c r="S12" s="30">
        <v>1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>
        <v>3</v>
      </c>
      <c r="AF12" s="30" t="s">
        <v>29</v>
      </c>
      <c r="AG12" s="30">
        <v>5</v>
      </c>
      <c r="AH12" s="30">
        <v>1</v>
      </c>
      <c r="AI12" s="30">
        <v>1</v>
      </c>
      <c r="AJ12" s="30" t="s">
        <v>29</v>
      </c>
      <c r="AK12" s="30">
        <v>8</v>
      </c>
      <c r="AL12" s="30" t="s">
        <v>29</v>
      </c>
      <c r="AM12" s="30">
        <v>5</v>
      </c>
      <c r="AN12" s="30">
        <v>2</v>
      </c>
      <c r="AO12" s="28">
        <f>SUMIF($C$9:$AN$9,"Ind",C12:AN12)</f>
        <v>25</v>
      </c>
      <c r="AP12" s="28">
        <f>SUMIF($C$9:$AN$9,"I.Mad",C12:AN12)</f>
        <v>18</v>
      </c>
      <c r="AQ12" s="28">
        <f>SUM(AO12:AP12)</f>
        <v>43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2</v>
      </c>
      <c r="J13" s="30">
        <v>19</v>
      </c>
      <c r="K13" s="30" t="s">
        <v>29</v>
      </c>
      <c r="L13" s="50" t="s">
        <v>29</v>
      </c>
      <c r="M13" s="50" t="s">
        <v>29</v>
      </c>
      <c r="N13" s="50" t="s">
        <v>29</v>
      </c>
      <c r="O13" s="50" t="s">
        <v>29</v>
      </c>
      <c r="P13" s="30">
        <v>15</v>
      </c>
      <c r="Q13" s="30" t="s">
        <v>29</v>
      </c>
      <c r="R13" s="30" t="s">
        <v>29</v>
      </c>
      <c r="S13" s="30">
        <v>5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>
        <v>0</v>
      </c>
      <c r="AF13" s="30" t="s">
        <v>29</v>
      </c>
      <c r="AG13" s="30">
        <v>0</v>
      </c>
      <c r="AH13" s="30">
        <v>0</v>
      </c>
      <c r="AI13" s="30">
        <v>0</v>
      </c>
      <c r="AJ13" s="30" t="s">
        <v>29</v>
      </c>
      <c r="AK13" s="30">
        <v>0</v>
      </c>
      <c r="AL13" s="30" t="s">
        <v>29</v>
      </c>
      <c r="AM13" s="30">
        <v>7</v>
      </c>
      <c r="AN13" s="30">
        <v>1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>
        <v>13</v>
      </c>
      <c r="J14" s="101" t="s">
        <v>66</v>
      </c>
      <c r="K14" s="59" t="s">
        <v>29</v>
      </c>
      <c r="L14" s="50" t="s">
        <v>29</v>
      </c>
      <c r="M14" s="50" t="s">
        <v>29</v>
      </c>
      <c r="N14" s="50" t="s">
        <v>29</v>
      </c>
      <c r="O14" s="50" t="s">
        <v>29</v>
      </c>
      <c r="P14" s="59">
        <v>13</v>
      </c>
      <c r="Q14" s="59" t="s">
        <v>29</v>
      </c>
      <c r="R14" s="59" t="s">
        <v>29</v>
      </c>
      <c r="S14" s="59">
        <v>13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>
        <v>14</v>
      </c>
      <c r="AF14" s="59" t="s">
        <v>29</v>
      </c>
      <c r="AG14" s="59">
        <v>14</v>
      </c>
      <c r="AH14" s="59">
        <v>13</v>
      </c>
      <c r="AI14" s="59">
        <v>14</v>
      </c>
      <c r="AJ14" s="59" t="s">
        <v>29</v>
      </c>
      <c r="AK14" s="59">
        <v>14</v>
      </c>
      <c r="AL14" s="59" t="s">
        <v>29</v>
      </c>
      <c r="AM14" s="59">
        <v>12.5</v>
      </c>
      <c r="AN14" s="59">
        <v>14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243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243</v>
      </c>
      <c r="AP22" s="28">
        <f aca="true" t="shared" si="1" ref="AP22:AP35">SUMIF($C$9:$AN$9,"I.Mad",C22:AN22)</f>
        <v>0</v>
      </c>
      <c r="AQ22" s="28">
        <f aca="true" t="shared" si="2" ref="AQ22:AQ35">SUM(AO22:AP22)</f>
        <v>243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77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77</v>
      </c>
      <c r="AP23" s="28">
        <f t="shared" si="1"/>
        <v>0</v>
      </c>
      <c r="AQ23" s="28">
        <f t="shared" si="2"/>
        <v>77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651</v>
      </c>
      <c r="J36" s="28">
        <f t="shared" si="3"/>
        <v>778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1237</v>
      </c>
      <c r="Q36" s="28">
        <f t="shared" si="3"/>
        <v>0</v>
      </c>
      <c r="R36" s="28">
        <f t="shared" si="3"/>
        <v>0</v>
      </c>
      <c r="S36" s="28">
        <f t="shared" si="3"/>
        <v>70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320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192</v>
      </c>
      <c r="AF36" s="28">
        <f t="shared" si="3"/>
        <v>0</v>
      </c>
      <c r="AG36" s="28">
        <f t="shared" si="3"/>
        <v>830</v>
      </c>
      <c r="AH36" s="28">
        <f t="shared" si="3"/>
        <v>102</v>
      </c>
      <c r="AI36" s="28">
        <f t="shared" si="3"/>
        <v>272</v>
      </c>
      <c r="AJ36" s="28">
        <f t="shared" si="3"/>
        <v>0</v>
      </c>
      <c r="AK36" s="28">
        <f t="shared" si="3"/>
        <v>1007</v>
      </c>
      <c r="AL36" s="28">
        <f t="shared" si="3"/>
        <v>0</v>
      </c>
      <c r="AM36" s="28">
        <f t="shared" si="3"/>
        <v>4048</v>
      </c>
      <c r="AN36" s="28">
        <f t="shared" si="3"/>
        <v>712</v>
      </c>
      <c r="AO36" s="28">
        <f>SUM(AO10,AO16,AO22:AO35)</f>
        <v>7390</v>
      </c>
      <c r="AP36" s="28">
        <f>SUM(AP10,AP16,AP22:AP35)</f>
        <v>2829</v>
      </c>
      <c r="AQ36" s="28">
        <f>SUM(AO36:AP36)</f>
        <v>10219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17.3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14.8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2011-06-17T11:34:45Z</dcterms:modified>
  <cp:category/>
  <cp:version/>
  <cp:contentType/>
  <cp:contentStatus/>
</cp:coreProperties>
</file>