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12000" windowHeight="988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<sst xmlns="http://schemas.openxmlformats.org/spreadsheetml/2006/main" count="337" uniqueCount="65">
  <si>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</si>
  <si>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</si>
  <si>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</si>
  <si>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</si>
  <si>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</si>
  <si>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</si>
  <si>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</si>
  <si>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</si>
  <si>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</si>
  <si>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</si>
  <si>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</si>
  <si>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</si>
  <si>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</si>
  <si>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</si>
  <si>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</si>
  <si>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</si>
  <si>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</si>
  <si>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</si>
  <si>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</si>
  <si>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</si>
  <si>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</si>
  <si>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</si>
  <si>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</si>
  <si>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</si>
  <si>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</si>
  <si>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</si>
  <si>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</si>
  <si>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</si>
  <si>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</si>
  <si>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</si>
  <si>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</si>
  <si>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</si>
  <si>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</si>
  <si>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</si>
  <si>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</si>
  <si>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</si>
  <si>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</si>
  <si>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</si>
  <si>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</si>
  <si>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</si>
  <si>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</si>
  <si>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</si>
  <si>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</si>
  <si>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</si>
  <si>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</si>
  <si>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</si>
  <si>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</si>
  <si>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</si>
  <si>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</si>
  <si>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</si>
  <si>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</si>
  <si>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</si>
  <si>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</si>
  <si>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</si>
  <si>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</si>
  <si>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</si>
  <si>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</si>
  <si>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</si>
  <si>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R.M.N°525-2012-PRODUCE</t>
  </si>
  <si>
    <t xml:space="preserve"> Chimbote</t>
  </si>
  <si>
    <t xml:space="preserve"> GCQ/jsr/due</t>
  </si>
  <si>
    <t/>
  </si>
  <si>
    <t xml:space="preserve">        Fecha  : 23/05/2013</t>
  </si>
  <si>
    <t>Callao, 24 de mayo del 2013</t>
  </si>
  <si>
    <t>S/M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</si>
</sst>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7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74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76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46" fillId="0" borderId="0" xfId="46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74" fontId="2" fillId="0" borderId="0" xfId="0" applyNumberFormat="1" applyFont="1" applyBorder="1" applyAlignment="1" quotePrefix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77" fontId="2" fillId="0" borderId="0" xfId="0" applyNumberFormat="1" applyFont="1" applyAlignment="1">
      <alignment/>
    </xf>
    <xf numFmtId="0" fontId="3" fillId="0" borderId="13" xfId="0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74" fontId="3" fillId="0" borderId="0" xfId="0" applyNumberFormat="1" applyFont="1" applyBorder="1" applyAlignment="1">
      <alignment/>
    </xf>
    <xf numFmtId="174" fontId="4" fillId="34" borderId="14" xfId="0" applyNumberFormat="1" applyFont="1" applyFill="1" applyBorder="1" applyAlignment="1">
      <alignment horizontal="center" wrapText="1"/>
    </xf>
    <xf numFmtId="174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34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Alignment="1">
      <alignment/>
    </xf>
    <xf numFmtId="1" fontId="3" fillId="0" borderId="0" xfId="0" applyNumberFormat="1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 quotePrefix="1">
      <alignment horizontal="center"/>
    </xf>
    <xf numFmtId="174" fontId="9" fillId="0" borderId="10" xfId="0" applyNumberFormat="1" applyFont="1" applyBorder="1" applyAlignment="1" quotePrefix="1">
      <alignment horizontal="center"/>
    </xf>
    <xf numFmtId="174" fontId="9" fillId="0" borderId="10" xfId="0" applyNumberFormat="1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0" fontId="2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173" fontId="3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5" xfId="0" applyFont="1" applyFill="1" applyBorder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9"/>
  <sheetViews>
    <sheetView tabSelected="1" zoomScale="39" zoomScaleNormal="39" zoomScalePageLayoutView="0" workbookViewId="0" topLeftCell="A1">
      <selection activeCell="Y20" sqref="Y20"/>
    </sheetView>
  </sheetViews>
  <sheetFormatPr defaultColWidth="11.421875" defaultRowHeight="12.75"/>
  <cols>
    <col min="1" max="1" width="1.8515625" style="3" customWidth="1"/>
    <col min="2" max="2" width="28.8515625" style="3" customWidth="1"/>
    <col min="3" max="3" width="12.57421875" style="3" customWidth="1"/>
    <col min="4" max="4" width="11.7109375" style="3" customWidth="1"/>
    <col min="5" max="5" width="11.28125" style="3" customWidth="1"/>
    <col min="6" max="6" width="12.28125" style="3" customWidth="1"/>
    <col min="7" max="7" width="15.00390625" style="3" customWidth="1"/>
    <col min="8" max="8" width="13.7109375" style="3" customWidth="1"/>
    <col min="9" max="10" width="17.00390625" style="3" bestFit="1" customWidth="1"/>
    <col min="11" max="11" width="14.421875" style="3" customWidth="1"/>
    <col min="12" max="12" width="14.140625" style="3" customWidth="1"/>
    <col min="13" max="13" width="15.140625" style="3" customWidth="1"/>
    <col min="14" max="14" width="14.57421875" style="3" customWidth="1"/>
    <col min="15" max="15" width="14.00390625" style="3" bestFit="1" customWidth="1"/>
    <col min="16" max="16" width="12.7109375" style="3" customWidth="1"/>
    <col min="17" max="17" width="14.00390625" style="3" bestFit="1" customWidth="1"/>
    <col min="18" max="18" width="13.28125" style="3" customWidth="1"/>
    <col min="19" max="19" width="16.8515625" style="3" customWidth="1"/>
    <col min="20" max="20" width="13.7109375" style="3" customWidth="1"/>
    <col min="21" max="21" width="14.7109375" style="3" customWidth="1"/>
    <col min="22" max="22" width="14.28125" style="3" customWidth="1"/>
    <col min="23" max="23" width="16.8515625" style="3" customWidth="1"/>
    <col min="24" max="24" width="18.57421875" style="3" customWidth="1"/>
    <col min="25" max="25" width="15.28125" style="3" customWidth="1"/>
    <col min="26" max="26" width="15.421875" style="3" customWidth="1"/>
    <col min="27" max="27" width="14.8515625" style="3" customWidth="1"/>
    <col min="28" max="28" width="12.57421875" style="3" customWidth="1"/>
    <col min="29" max="29" width="17.00390625" style="3" bestFit="1" customWidth="1"/>
    <col min="30" max="30" width="13.421875" style="3" customWidth="1"/>
    <col min="31" max="36" width="11.57421875" style="3" customWidth="1"/>
    <col min="37" max="37" width="12.57421875" style="3" bestFit="1" customWidth="1"/>
    <col min="38" max="39" width="11.57421875" style="3" customWidth="1"/>
    <col min="40" max="40" width="11.7109375" style="3" customWidth="1"/>
    <col min="41" max="43" width="17.00390625" style="3" bestFit="1" customWidth="1"/>
    <col min="44" max="16384" width="11.421875" style="3" customWidth="1"/>
  </cols>
  <sheetData>
    <row r="1" spans="2:43" ht="23.25">
      <c r="B1" s="30" t="s">
        <v>0</v>
      </c>
      <c r="C1" s="31"/>
      <c r="D1" s="31"/>
      <c r="E1" s="31"/>
      <c r="F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2"/>
      <c r="AH1" s="32"/>
      <c r="AI1" s="32"/>
      <c r="AJ1" s="32"/>
      <c r="AK1" s="30"/>
      <c r="AL1" s="30"/>
      <c r="AM1" s="30"/>
      <c r="AN1" s="30"/>
      <c r="AO1" s="30"/>
      <c r="AP1" s="30"/>
      <c r="AQ1" s="30"/>
    </row>
    <row r="2" spans="2:43" ht="26.25">
      <c r="B2" s="87" t="s">
        <v>57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</row>
    <row r="3" spans="2:43" ht="26.25">
      <c r="B3" s="87" t="s">
        <v>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</row>
    <row r="4" spans="2:43" ht="26.2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0"/>
      <c r="AH4" s="30"/>
      <c r="AI4" s="30"/>
      <c r="AJ4" s="30"/>
      <c r="AK4" s="30"/>
      <c r="AL4" s="30"/>
      <c r="AM4" s="88" t="s">
        <v>54</v>
      </c>
      <c r="AN4" s="89"/>
      <c r="AO4" s="89"/>
      <c r="AP4" s="89"/>
      <c r="AQ4" s="89"/>
    </row>
    <row r="5" spans="2:43" ht="26.25">
      <c r="B5" s="30"/>
      <c r="C5" s="61" t="s">
        <v>2</v>
      </c>
      <c r="D5" s="34"/>
      <c r="E5" s="35"/>
      <c r="F5" s="35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6"/>
      <c r="AO5" s="90"/>
      <c r="AP5" s="90"/>
      <c r="AQ5" s="90"/>
    </row>
    <row r="6" spans="2:43" ht="22.5" customHeight="1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7"/>
      <c r="W6" s="30"/>
      <c r="X6" s="30"/>
      <c r="Y6" s="7"/>
      <c r="Z6" s="7"/>
      <c r="AA6" s="30"/>
      <c r="AB6" s="30"/>
      <c r="AC6" s="1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91" t="s">
        <v>62</v>
      </c>
      <c r="AP6" s="91"/>
      <c r="AQ6" s="92"/>
    </row>
    <row r="7" spans="2:43" ht="21.75" customHeight="1">
      <c r="B7" s="62" t="s">
        <v>3</v>
      </c>
      <c r="C7" s="20" t="s">
        <v>58</v>
      </c>
      <c r="D7" s="5"/>
      <c r="E7" s="5"/>
      <c r="F7" s="6"/>
      <c r="G7" s="7"/>
      <c r="H7" s="4"/>
      <c r="I7" s="20"/>
      <c r="J7" s="5"/>
      <c r="K7" s="4"/>
      <c r="L7" s="4"/>
      <c r="M7" s="4"/>
      <c r="N7" s="5"/>
      <c r="O7" s="5"/>
      <c r="P7" s="4"/>
      <c r="Q7" s="4"/>
      <c r="R7" s="4"/>
      <c r="S7" s="30"/>
      <c r="T7" s="7"/>
      <c r="U7" s="7"/>
      <c r="V7" s="7"/>
      <c r="W7" s="30"/>
      <c r="X7" s="30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30"/>
    </row>
    <row r="8" spans="2:43" ht="30.75" customHeight="1">
      <c r="B8" s="38" t="s">
        <v>4</v>
      </c>
      <c r="C8" s="85" t="s">
        <v>5</v>
      </c>
      <c r="D8" s="86"/>
      <c r="E8" s="85" t="s">
        <v>6</v>
      </c>
      <c r="F8" s="86"/>
      <c r="G8" s="82" t="s">
        <v>7</v>
      </c>
      <c r="H8" s="93"/>
      <c r="I8" s="78" t="s">
        <v>59</v>
      </c>
      <c r="J8" s="79"/>
      <c r="K8" s="85" t="s">
        <v>8</v>
      </c>
      <c r="L8" s="86"/>
      <c r="M8" s="85" t="s">
        <v>9</v>
      </c>
      <c r="N8" s="79"/>
      <c r="O8" s="78" t="s">
        <v>10</v>
      </c>
      <c r="P8" s="86"/>
      <c r="Q8" s="78" t="s">
        <v>11</v>
      </c>
      <c r="R8" s="86"/>
      <c r="S8" s="78" t="s">
        <v>12</v>
      </c>
      <c r="T8" s="86"/>
      <c r="U8" s="78" t="s">
        <v>13</v>
      </c>
      <c r="V8" s="86"/>
      <c r="W8" s="82" t="s">
        <v>14</v>
      </c>
      <c r="X8" s="83"/>
      <c r="Y8" s="82" t="s">
        <v>15</v>
      </c>
      <c r="Z8" s="83"/>
      <c r="AA8" s="82" t="s">
        <v>16</v>
      </c>
      <c r="AB8" s="83"/>
      <c r="AC8" s="78" t="s">
        <v>17</v>
      </c>
      <c r="AD8" s="77"/>
      <c r="AE8" s="76" t="s">
        <v>18</v>
      </c>
      <c r="AF8" s="77"/>
      <c r="AG8" s="76" t="s">
        <v>19</v>
      </c>
      <c r="AH8" s="77"/>
      <c r="AI8" s="84" t="s">
        <v>53</v>
      </c>
      <c r="AJ8" s="77"/>
      <c r="AK8" s="76" t="s">
        <v>20</v>
      </c>
      <c r="AL8" s="77"/>
      <c r="AM8" s="78" t="s">
        <v>21</v>
      </c>
      <c r="AN8" s="79"/>
      <c r="AO8" s="80" t="s">
        <v>22</v>
      </c>
      <c r="AP8" s="81"/>
      <c r="AQ8" s="42" t="s">
        <v>23</v>
      </c>
    </row>
    <row r="9" spans="2:43" ht="26.25" customHeight="1">
      <c r="B9" s="43"/>
      <c r="C9" s="44" t="s">
        <v>24</v>
      </c>
      <c r="D9" s="44" t="s">
        <v>25</v>
      </c>
      <c r="E9" s="45" t="s">
        <v>24</v>
      </c>
      <c r="F9" s="44" t="s">
        <v>25</v>
      </c>
      <c r="G9" s="44" t="s">
        <v>24</v>
      </c>
      <c r="H9" s="44" t="s">
        <v>25</v>
      </c>
      <c r="I9" s="44" t="s">
        <v>24</v>
      </c>
      <c r="J9" s="46" t="s">
        <v>25</v>
      </c>
      <c r="K9" s="45" t="s">
        <v>24</v>
      </c>
      <c r="L9" s="46" t="s">
        <v>25</v>
      </c>
      <c r="M9" s="45" t="s">
        <v>24</v>
      </c>
      <c r="N9" s="46" t="s">
        <v>25</v>
      </c>
      <c r="O9" s="46" t="s">
        <v>24</v>
      </c>
      <c r="P9" s="46" t="s">
        <v>25</v>
      </c>
      <c r="Q9" s="45" t="s">
        <v>24</v>
      </c>
      <c r="R9" s="46" t="s">
        <v>25</v>
      </c>
      <c r="S9" s="45" t="s">
        <v>24</v>
      </c>
      <c r="T9" s="46" t="s">
        <v>25</v>
      </c>
      <c r="U9" s="45" t="s">
        <v>24</v>
      </c>
      <c r="V9" s="46" t="s">
        <v>25</v>
      </c>
      <c r="W9" s="44" t="s">
        <v>24</v>
      </c>
      <c r="X9" s="39" t="s">
        <v>25</v>
      </c>
      <c r="Y9" s="44" t="s">
        <v>24</v>
      </c>
      <c r="Z9" s="39" t="s">
        <v>25</v>
      </c>
      <c r="AA9" s="44" t="s">
        <v>24</v>
      </c>
      <c r="AB9" s="44" t="s">
        <v>25</v>
      </c>
      <c r="AC9" s="44" t="s">
        <v>24</v>
      </c>
      <c r="AD9" s="40" t="s">
        <v>25</v>
      </c>
      <c r="AE9" s="41" t="s">
        <v>24</v>
      </c>
      <c r="AF9" s="44" t="s">
        <v>25</v>
      </c>
      <c r="AG9" s="41" t="s">
        <v>24</v>
      </c>
      <c r="AH9" s="44" t="s">
        <v>25</v>
      </c>
      <c r="AI9" s="41" t="s">
        <v>24</v>
      </c>
      <c r="AJ9" s="44" t="s">
        <v>25</v>
      </c>
      <c r="AK9" s="2" t="s">
        <v>24</v>
      </c>
      <c r="AL9" s="44" t="s">
        <v>25</v>
      </c>
      <c r="AM9" s="47" t="s">
        <v>24</v>
      </c>
      <c r="AN9" s="44" t="s">
        <v>25</v>
      </c>
      <c r="AO9" s="45" t="s">
        <v>24</v>
      </c>
      <c r="AP9" s="44" t="s">
        <v>25</v>
      </c>
      <c r="AQ9" s="48"/>
    </row>
    <row r="10" spans="2:43" ht="39" customHeight="1">
      <c r="B10" s="49" t="s">
        <v>26</v>
      </c>
      <c r="C10" s="72">
        <v>0</v>
      </c>
      <c r="D10" s="72">
        <v>0</v>
      </c>
      <c r="E10" s="72">
        <v>0</v>
      </c>
      <c r="F10" s="72">
        <v>0</v>
      </c>
      <c r="G10" s="72">
        <v>4260.68</v>
      </c>
      <c r="H10" s="72">
        <v>100</v>
      </c>
      <c r="I10" s="72">
        <v>10873</v>
      </c>
      <c r="J10" s="72">
        <v>14437</v>
      </c>
      <c r="K10" s="72">
        <v>1684</v>
      </c>
      <c r="L10" s="72">
        <v>420</v>
      </c>
      <c r="M10" s="72">
        <v>0</v>
      </c>
      <c r="N10" s="72">
        <v>0</v>
      </c>
      <c r="O10" s="72">
        <v>286</v>
      </c>
      <c r="P10" s="72">
        <v>0</v>
      </c>
      <c r="Q10" s="72">
        <v>1975</v>
      </c>
      <c r="R10" s="72">
        <v>670</v>
      </c>
      <c r="S10" s="72">
        <v>850</v>
      </c>
      <c r="T10" s="72">
        <v>190</v>
      </c>
      <c r="U10" s="72">
        <v>120</v>
      </c>
      <c r="V10" s="72">
        <v>535</v>
      </c>
      <c r="W10" s="72">
        <v>1465</v>
      </c>
      <c r="X10" s="72">
        <v>95</v>
      </c>
      <c r="Y10" s="72">
        <v>5675</v>
      </c>
      <c r="Z10" s="72">
        <v>203</v>
      </c>
      <c r="AA10" s="72">
        <v>3250</v>
      </c>
      <c r="AB10" s="72">
        <v>0</v>
      </c>
      <c r="AC10" s="72">
        <v>10070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f>SUMIF($C$9:$AN$9,"Ind",C10:AN10)</f>
        <v>40508.68</v>
      </c>
      <c r="AP10" s="72">
        <f>SUMIF($C$9:$AN$9,"I.Mad",C10:AN10)</f>
        <v>16650</v>
      </c>
      <c r="AQ10" s="72">
        <f>SUM(AO10:AP10)</f>
        <v>57158.68</v>
      </c>
    </row>
    <row r="11" spans="2:51" ht="39" customHeight="1">
      <c r="B11" s="50" t="s">
        <v>27</v>
      </c>
      <c r="C11" s="73" t="s">
        <v>28</v>
      </c>
      <c r="D11" s="73" t="s">
        <v>28</v>
      </c>
      <c r="E11" s="73" t="s">
        <v>28</v>
      </c>
      <c r="F11" s="73" t="s">
        <v>28</v>
      </c>
      <c r="G11" s="73">
        <v>17</v>
      </c>
      <c r="H11" s="73">
        <v>2</v>
      </c>
      <c r="I11" s="73">
        <v>70</v>
      </c>
      <c r="J11" s="73">
        <v>282</v>
      </c>
      <c r="K11" s="73">
        <v>10</v>
      </c>
      <c r="L11" s="73">
        <v>8</v>
      </c>
      <c r="M11" s="73" t="s">
        <v>28</v>
      </c>
      <c r="N11" s="73" t="s">
        <v>28</v>
      </c>
      <c r="O11" s="73">
        <v>1</v>
      </c>
      <c r="P11" s="73" t="s">
        <v>28</v>
      </c>
      <c r="Q11" s="73">
        <v>16</v>
      </c>
      <c r="R11" s="73">
        <v>9</v>
      </c>
      <c r="S11" s="73">
        <v>6</v>
      </c>
      <c r="T11" s="73">
        <v>4</v>
      </c>
      <c r="U11" s="73">
        <v>1</v>
      </c>
      <c r="V11" s="73">
        <v>8</v>
      </c>
      <c r="W11" s="73">
        <v>16</v>
      </c>
      <c r="X11" s="73">
        <v>3</v>
      </c>
      <c r="Y11" s="73">
        <v>53</v>
      </c>
      <c r="Z11" s="73">
        <v>5</v>
      </c>
      <c r="AA11" s="73">
        <v>1</v>
      </c>
      <c r="AB11" s="73" t="s">
        <v>28</v>
      </c>
      <c r="AC11" s="73">
        <v>27</v>
      </c>
      <c r="AD11" s="9" t="s">
        <v>28</v>
      </c>
      <c r="AE11" s="9" t="s">
        <v>28</v>
      </c>
      <c r="AF11" s="9" t="s">
        <v>28</v>
      </c>
      <c r="AG11" s="9" t="s">
        <v>28</v>
      </c>
      <c r="AH11" s="9" t="s">
        <v>28</v>
      </c>
      <c r="AI11" s="9" t="s">
        <v>28</v>
      </c>
      <c r="AJ11" s="9" t="s">
        <v>28</v>
      </c>
      <c r="AK11" s="9" t="s">
        <v>28</v>
      </c>
      <c r="AL11" s="9" t="s">
        <v>28</v>
      </c>
      <c r="AM11" s="9" t="s">
        <v>28</v>
      </c>
      <c r="AN11" s="9" t="s">
        <v>28</v>
      </c>
      <c r="AO11" s="72">
        <f>SUMIF($C$9:$AN$9,"Ind",C11:AN11)</f>
        <v>218</v>
      </c>
      <c r="AP11" s="72">
        <f>SUMIF($C$9:$AN$9,"I.Mad",C11:AN11)</f>
        <v>321</v>
      </c>
      <c r="AQ11" s="72">
        <f>SUM(AO11:AP11)</f>
        <v>539</v>
      </c>
      <c r="AT11" s="51"/>
      <c r="AU11" s="51"/>
      <c r="AV11" s="51"/>
      <c r="AW11" s="51"/>
      <c r="AX11" s="51"/>
      <c r="AY11" s="51"/>
    </row>
    <row r="12" spans="2:51" ht="39" customHeight="1">
      <c r="B12" s="50" t="s">
        <v>29</v>
      </c>
      <c r="C12" s="73" t="s">
        <v>28</v>
      </c>
      <c r="D12" s="73" t="s">
        <v>28</v>
      </c>
      <c r="E12" s="73" t="s">
        <v>28</v>
      </c>
      <c r="F12" s="73" t="s">
        <v>28</v>
      </c>
      <c r="G12" s="73">
        <v>7</v>
      </c>
      <c r="H12" s="73">
        <v>1</v>
      </c>
      <c r="I12" s="73">
        <v>7</v>
      </c>
      <c r="J12" s="73">
        <v>12</v>
      </c>
      <c r="K12" s="73">
        <v>7</v>
      </c>
      <c r="L12" s="73">
        <v>5</v>
      </c>
      <c r="M12" s="73" t="s">
        <v>28</v>
      </c>
      <c r="N12" s="73" t="s">
        <v>28</v>
      </c>
      <c r="O12" s="73">
        <v>1</v>
      </c>
      <c r="P12" s="73" t="s">
        <v>28</v>
      </c>
      <c r="Q12" s="73">
        <v>5</v>
      </c>
      <c r="R12" s="73">
        <v>3</v>
      </c>
      <c r="S12" s="73">
        <v>5</v>
      </c>
      <c r="T12" s="73">
        <v>2</v>
      </c>
      <c r="U12" s="73">
        <v>1</v>
      </c>
      <c r="V12" s="73">
        <v>4</v>
      </c>
      <c r="W12" s="73">
        <v>6</v>
      </c>
      <c r="X12" s="73" t="s">
        <v>64</v>
      </c>
      <c r="Y12" s="73">
        <v>10</v>
      </c>
      <c r="Z12" s="73" t="s">
        <v>64</v>
      </c>
      <c r="AA12" s="73">
        <v>8</v>
      </c>
      <c r="AB12" s="73" t="s">
        <v>28</v>
      </c>
      <c r="AC12" s="73">
        <v>8</v>
      </c>
      <c r="AD12" s="9" t="s">
        <v>28</v>
      </c>
      <c r="AE12" s="9" t="s">
        <v>28</v>
      </c>
      <c r="AF12" s="9" t="s">
        <v>28</v>
      </c>
      <c r="AG12" s="9" t="s">
        <v>28</v>
      </c>
      <c r="AH12" s="9" t="s">
        <v>28</v>
      </c>
      <c r="AI12" s="9" t="s">
        <v>28</v>
      </c>
      <c r="AJ12" s="9" t="s">
        <v>28</v>
      </c>
      <c r="AK12" s="9" t="s">
        <v>28</v>
      </c>
      <c r="AL12" s="9" t="s">
        <v>28</v>
      </c>
      <c r="AM12" s="9" t="s">
        <v>28</v>
      </c>
      <c r="AN12" s="9" t="s">
        <v>28</v>
      </c>
      <c r="AO12" s="72">
        <f>SUMIF($C$9:$AN$9,"Ind",C12:AN12)</f>
        <v>65</v>
      </c>
      <c r="AP12" s="72">
        <f>SUMIF($C$9:$AN$9,"I.Mad",C12:AN12)</f>
        <v>27</v>
      </c>
      <c r="AQ12" s="72">
        <f>SUM(AO12:AP12)</f>
        <v>92</v>
      </c>
      <c r="AT12" s="51"/>
      <c r="AU12" s="51"/>
      <c r="AV12" s="51"/>
      <c r="AW12" s="51"/>
      <c r="AX12" s="51"/>
      <c r="AY12" s="51"/>
    </row>
    <row r="13" spans="2:51" ht="39" customHeight="1">
      <c r="B13" s="50" t="s">
        <v>30</v>
      </c>
      <c r="C13" s="73" t="s">
        <v>28</v>
      </c>
      <c r="D13" s="73" t="s">
        <v>28</v>
      </c>
      <c r="E13" s="73" t="s">
        <v>28</v>
      </c>
      <c r="F13" s="73" t="s">
        <v>28</v>
      </c>
      <c r="G13" s="73">
        <v>6</v>
      </c>
      <c r="H13" s="73">
        <v>5</v>
      </c>
      <c r="I13" s="73">
        <v>0</v>
      </c>
      <c r="J13" s="73">
        <v>3</v>
      </c>
      <c r="K13" s="73">
        <v>5</v>
      </c>
      <c r="L13" s="73">
        <v>7</v>
      </c>
      <c r="M13" s="73" t="s">
        <v>28</v>
      </c>
      <c r="N13" s="73" t="s">
        <v>28</v>
      </c>
      <c r="O13" s="73">
        <v>9</v>
      </c>
      <c r="P13" s="73" t="s">
        <v>28</v>
      </c>
      <c r="Q13" s="73">
        <v>2.228831532366527</v>
      </c>
      <c r="R13" s="73">
        <v>0</v>
      </c>
      <c r="S13" s="73">
        <v>7.955686892779884</v>
      </c>
      <c r="T13" s="73">
        <v>3.3483658385726853</v>
      </c>
      <c r="U13" s="73">
        <v>1.3888888888888888</v>
      </c>
      <c r="V13" s="73">
        <v>2.4281158718330946</v>
      </c>
      <c r="W13" s="73">
        <v>4.693746262147539</v>
      </c>
      <c r="X13" s="74" t="s">
        <v>28</v>
      </c>
      <c r="Y13" s="73">
        <v>1</v>
      </c>
      <c r="Z13" s="73" t="s">
        <v>28</v>
      </c>
      <c r="AA13" s="73">
        <v>3</v>
      </c>
      <c r="AB13" s="73" t="s">
        <v>28</v>
      </c>
      <c r="AC13" s="73">
        <v>3</v>
      </c>
      <c r="AD13" s="9" t="s">
        <v>28</v>
      </c>
      <c r="AE13" s="9" t="s">
        <v>28</v>
      </c>
      <c r="AF13" s="9" t="s">
        <v>28</v>
      </c>
      <c r="AG13" s="9" t="s">
        <v>28</v>
      </c>
      <c r="AH13" s="9" t="s">
        <v>28</v>
      </c>
      <c r="AI13" s="9" t="s">
        <v>28</v>
      </c>
      <c r="AJ13" s="9" t="s">
        <v>28</v>
      </c>
      <c r="AK13" s="9" t="s">
        <v>28</v>
      </c>
      <c r="AL13" s="9" t="s">
        <v>28</v>
      </c>
      <c r="AM13" s="9" t="s">
        <v>28</v>
      </c>
      <c r="AN13" s="9" t="s">
        <v>28</v>
      </c>
      <c r="AO13" s="10"/>
      <c r="AP13" s="10"/>
      <c r="AQ13" s="10"/>
      <c r="AT13" s="51"/>
      <c r="AU13" s="51"/>
      <c r="AV13" s="51"/>
      <c r="AW13" s="51"/>
      <c r="AX13" s="51"/>
      <c r="AY13" s="51"/>
    </row>
    <row r="14" spans="2:51" ht="39" customHeight="1">
      <c r="B14" s="52" t="s">
        <v>31</v>
      </c>
      <c r="C14" s="74" t="s">
        <v>28</v>
      </c>
      <c r="D14" s="74" t="s">
        <v>28</v>
      </c>
      <c r="E14" s="74" t="s">
        <v>28</v>
      </c>
      <c r="F14" s="74" t="s">
        <v>28</v>
      </c>
      <c r="G14" s="74">
        <v>13</v>
      </c>
      <c r="H14" s="74">
        <v>13</v>
      </c>
      <c r="I14" s="74">
        <v>13.5</v>
      </c>
      <c r="J14" s="74">
        <v>12.5</v>
      </c>
      <c r="K14" s="74">
        <v>13</v>
      </c>
      <c r="L14" s="74">
        <v>13</v>
      </c>
      <c r="M14" s="74" t="s">
        <v>28</v>
      </c>
      <c r="N14" s="74" t="s">
        <v>28</v>
      </c>
      <c r="O14" s="74">
        <v>13</v>
      </c>
      <c r="P14" s="74" t="s">
        <v>28</v>
      </c>
      <c r="Q14" s="74">
        <v>13.5</v>
      </c>
      <c r="R14" s="74">
        <v>14</v>
      </c>
      <c r="S14" s="74">
        <v>13</v>
      </c>
      <c r="T14" s="74">
        <v>13.5</v>
      </c>
      <c r="U14" s="74">
        <v>13.5</v>
      </c>
      <c r="V14" s="74">
        <v>13.5</v>
      </c>
      <c r="W14" s="74">
        <v>13.5</v>
      </c>
      <c r="X14" s="74" t="s">
        <v>28</v>
      </c>
      <c r="Y14" s="74">
        <v>14</v>
      </c>
      <c r="Z14" s="74" t="s">
        <v>28</v>
      </c>
      <c r="AA14" s="74">
        <v>13.5</v>
      </c>
      <c r="AB14" s="74" t="s">
        <v>28</v>
      </c>
      <c r="AC14" s="74">
        <v>13.5</v>
      </c>
      <c r="AD14" s="11" t="s">
        <v>28</v>
      </c>
      <c r="AE14" s="11" t="s">
        <v>28</v>
      </c>
      <c r="AF14" s="11" t="s">
        <v>28</v>
      </c>
      <c r="AG14" s="11" t="s">
        <v>28</v>
      </c>
      <c r="AH14" s="11" t="s">
        <v>28</v>
      </c>
      <c r="AI14" s="11" t="s">
        <v>28</v>
      </c>
      <c r="AJ14" s="11" t="s">
        <v>28</v>
      </c>
      <c r="AK14" s="11" t="s">
        <v>28</v>
      </c>
      <c r="AL14" s="11" t="s">
        <v>28</v>
      </c>
      <c r="AM14" s="11" t="s">
        <v>28</v>
      </c>
      <c r="AN14" s="11" t="s">
        <v>28</v>
      </c>
      <c r="AO14" s="10"/>
      <c r="AP14" s="10"/>
      <c r="AQ14" s="10"/>
      <c r="AT14" s="51"/>
      <c r="AU14" s="51"/>
      <c r="AV14" s="51"/>
      <c r="AW14" s="51"/>
      <c r="AX14" s="51"/>
      <c r="AY14" s="51"/>
    </row>
    <row r="15" spans="2:51" ht="39" customHeight="1">
      <c r="B15" s="53" t="s">
        <v>32</v>
      </c>
      <c r="C15" s="12"/>
      <c r="D15" s="13"/>
      <c r="E15" s="14"/>
      <c r="F15" s="14"/>
      <c r="G15" s="14"/>
      <c r="H15" s="14"/>
      <c r="I15" s="14" t="s">
        <v>61</v>
      </c>
      <c r="J15" s="14" t="s">
        <v>61</v>
      </c>
      <c r="K15" s="14" t="s">
        <v>61</v>
      </c>
      <c r="L15" s="14"/>
      <c r="M15" s="14"/>
      <c r="N15" s="14"/>
      <c r="O15" s="14"/>
      <c r="P15" s="14"/>
      <c r="Q15" s="14"/>
      <c r="R15" s="16"/>
      <c r="S15" s="17"/>
      <c r="T15" s="14"/>
      <c r="U15" s="14"/>
      <c r="V15" s="14"/>
      <c r="W15" s="14"/>
      <c r="X15" s="14"/>
      <c r="Y15" s="16"/>
      <c r="Z15" s="14"/>
      <c r="AA15" s="14"/>
      <c r="AB15" s="14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5"/>
      <c r="AN15" s="8"/>
      <c r="AO15" s="14"/>
      <c r="AP15" s="14"/>
      <c r="AQ15" s="18"/>
      <c r="AT15" s="51"/>
      <c r="AU15" s="51"/>
      <c r="AV15" s="51"/>
      <c r="AW15" s="51"/>
      <c r="AX15" s="51"/>
      <c r="AY15" s="51"/>
    </row>
    <row r="16" spans="2:51" ht="39" customHeight="1">
      <c r="B16" s="49" t="s">
        <v>26</v>
      </c>
      <c r="C16" s="8">
        <v>0</v>
      </c>
      <c r="D16" s="8">
        <v>0</v>
      </c>
      <c r="E16" s="19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8">
        <v>0</v>
      </c>
      <c r="AN16" s="8">
        <v>0</v>
      </c>
      <c r="AO16" s="8">
        <f>SUMIF($C$9:$AN$9,"Ind",C16:AN16)</f>
        <v>0</v>
      </c>
      <c r="AP16" s="8">
        <f>SUMIF($C$9:$AN$9,"I.Mad",C16:AN16)</f>
        <v>0</v>
      </c>
      <c r="AQ16" s="8">
        <f>SUM(AO16:AP16)</f>
        <v>0</v>
      </c>
      <c r="AT16" s="51"/>
      <c r="AU16" s="51"/>
      <c r="AV16" s="51"/>
      <c r="AW16" s="51"/>
      <c r="AX16" s="51"/>
      <c r="AY16" s="51"/>
    </row>
    <row r="17" spans="2:51" ht="39" customHeight="1">
      <c r="B17" s="50" t="s">
        <v>33</v>
      </c>
      <c r="C17" s="9" t="s">
        <v>28</v>
      </c>
      <c r="D17" s="9" t="s">
        <v>28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  <c r="J17" s="9" t="s">
        <v>28</v>
      </c>
      <c r="K17" s="9" t="s">
        <v>28</v>
      </c>
      <c r="L17" s="9" t="s">
        <v>28</v>
      </c>
      <c r="M17" s="9" t="s">
        <v>28</v>
      </c>
      <c r="N17" s="9" t="s">
        <v>28</v>
      </c>
      <c r="O17" s="9" t="s">
        <v>28</v>
      </c>
      <c r="P17" s="9" t="s">
        <v>28</v>
      </c>
      <c r="Q17" s="9" t="s">
        <v>28</v>
      </c>
      <c r="R17" s="9" t="s">
        <v>28</v>
      </c>
      <c r="S17" s="9" t="s">
        <v>28</v>
      </c>
      <c r="T17" s="9" t="s">
        <v>28</v>
      </c>
      <c r="U17" s="9" t="s">
        <v>28</v>
      </c>
      <c r="V17" s="8" t="s">
        <v>0</v>
      </c>
      <c r="W17" s="9" t="s">
        <v>28</v>
      </c>
      <c r="X17" s="9" t="s">
        <v>28</v>
      </c>
      <c r="Y17" s="9" t="s">
        <v>28</v>
      </c>
      <c r="Z17" s="9" t="s">
        <v>28</v>
      </c>
      <c r="AA17" s="9" t="s">
        <v>28</v>
      </c>
      <c r="AB17" s="9" t="s">
        <v>28</v>
      </c>
      <c r="AC17" s="9" t="s">
        <v>28</v>
      </c>
      <c r="AD17" s="9" t="s">
        <v>28</v>
      </c>
      <c r="AE17" s="9" t="s">
        <v>28</v>
      </c>
      <c r="AF17" s="9" t="s">
        <v>28</v>
      </c>
      <c r="AG17" s="9" t="s">
        <v>28</v>
      </c>
      <c r="AH17" s="9" t="s">
        <v>28</v>
      </c>
      <c r="AI17" s="9" t="s">
        <v>28</v>
      </c>
      <c r="AJ17" s="9" t="s">
        <v>28</v>
      </c>
      <c r="AK17" s="9" t="s">
        <v>28</v>
      </c>
      <c r="AL17" s="9" t="s">
        <v>28</v>
      </c>
      <c r="AM17" s="9" t="s">
        <v>28</v>
      </c>
      <c r="AN17" s="9" t="s">
        <v>28</v>
      </c>
      <c r="AO17" s="8">
        <f>SUMIF($C$9:$AN$9,"Ind",C17:AN17)</f>
        <v>0</v>
      </c>
      <c r="AP17" s="8">
        <f>SUMIF($C$9:$AN$9,"I.Mad",C17:AN17)</f>
        <v>0</v>
      </c>
      <c r="AQ17" s="8">
        <f>SUM(AO17:AP17)</f>
        <v>0</v>
      </c>
      <c r="AT17" s="51"/>
      <c r="AU17" s="51"/>
      <c r="AV17" s="51"/>
      <c r="AW17" s="51"/>
      <c r="AX17" s="51"/>
      <c r="AY17" s="51"/>
    </row>
    <row r="18" spans="2:51" ht="39" customHeight="1">
      <c r="B18" s="50" t="s">
        <v>29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9" t="s">
        <v>28</v>
      </c>
      <c r="M18" s="9" t="s">
        <v>28</v>
      </c>
      <c r="N18" s="9" t="s">
        <v>28</v>
      </c>
      <c r="O18" s="9" t="s">
        <v>28</v>
      </c>
      <c r="P18" s="9" t="s">
        <v>28</v>
      </c>
      <c r="Q18" s="9" t="s">
        <v>28</v>
      </c>
      <c r="R18" s="9" t="s">
        <v>28</v>
      </c>
      <c r="S18" s="9" t="s">
        <v>28</v>
      </c>
      <c r="T18" s="9" t="s">
        <v>28</v>
      </c>
      <c r="U18" s="9" t="s">
        <v>28</v>
      </c>
      <c r="V18" s="9" t="s">
        <v>28</v>
      </c>
      <c r="W18" s="9" t="s">
        <v>28</v>
      </c>
      <c r="X18" s="9" t="s">
        <v>28</v>
      </c>
      <c r="Y18" s="9" t="s">
        <v>28</v>
      </c>
      <c r="Z18" s="9" t="s">
        <v>28</v>
      </c>
      <c r="AA18" s="9" t="s">
        <v>28</v>
      </c>
      <c r="AB18" s="9" t="s">
        <v>28</v>
      </c>
      <c r="AC18" s="9" t="s">
        <v>28</v>
      </c>
      <c r="AD18" s="9" t="s">
        <v>28</v>
      </c>
      <c r="AE18" s="9" t="s">
        <v>28</v>
      </c>
      <c r="AF18" s="9" t="s">
        <v>28</v>
      </c>
      <c r="AG18" s="9" t="s">
        <v>28</v>
      </c>
      <c r="AH18" s="9" t="s">
        <v>28</v>
      </c>
      <c r="AI18" s="9" t="s">
        <v>28</v>
      </c>
      <c r="AJ18" s="9" t="s">
        <v>28</v>
      </c>
      <c r="AK18" s="9" t="s">
        <v>28</v>
      </c>
      <c r="AL18" s="9" t="s">
        <v>28</v>
      </c>
      <c r="AM18" s="9" t="s">
        <v>28</v>
      </c>
      <c r="AN18" s="9" t="s">
        <v>28</v>
      </c>
      <c r="AO18" s="8">
        <f>SUMIF($C$9:$AN$9,"Ind",C18:AN18)</f>
        <v>0</v>
      </c>
      <c r="AP18" s="8">
        <f>SUMIF($C$9:$AN$9,"I.Mad",C18:AN18)</f>
        <v>0</v>
      </c>
      <c r="AQ18" s="8">
        <f>SUM(AO18:AP18)</f>
        <v>0</v>
      </c>
      <c r="AT18" s="51"/>
      <c r="AU18" s="51"/>
      <c r="AV18" s="51"/>
      <c r="AW18" s="51"/>
      <c r="AX18" s="51"/>
      <c r="AY18" s="51"/>
    </row>
    <row r="19" spans="2:51" ht="39" customHeight="1">
      <c r="B19" s="50" t="s">
        <v>30</v>
      </c>
      <c r="C19" s="9" t="s">
        <v>28</v>
      </c>
      <c r="D19" s="9" t="s">
        <v>28</v>
      </c>
      <c r="E19" s="9" t="s">
        <v>28</v>
      </c>
      <c r="F19" s="9" t="s">
        <v>28</v>
      </c>
      <c r="G19" s="9" t="s">
        <v>28</v>
      </c>
      <c r="H19" s="9" t="s">
        <v>28</v>
      </c>
      <c r="I19" s="9" t="s">
        <v>28</v>
      </c>
      <c r="J19" s="9" t="s">
        <v>28</v>
      </c>
      <c r="K19" s="9" t="s">
        <v>28</v>
      </c>
      <c r="L19" s="9" t="s">
        <v>28</v>
      </c>
      <c r="M19" s="9" t="s">
        <v>28</v>
      </c>
      <c r="N19" s="9" t="s">
        <v>28</v>
      </c>
      <c r="O19" s="9" t="s">
        <v>28</v>
      </c>
      <c r="P19" s="9" t="s">
        <v>28</v>
      </c>
      <c r="Q19" s="9" t="s">
        <v>28</v>
      </c>
      <c r="R19" s="9" t="s">
        <v>28</v>
      </c>
      <c r="S19" s="9" t="s">
        <v>28</v>
      </c>
      <c r="T19" s="9" t="s">
        <v>28</v>
      </c>
      <c r="U19" s="9" t="s">
        <v>28</v>
      </c>
      <c r="V19" s="9" t="s">
        <v>28</v>
      </c>
      <c r="W19" s="9" t="s">
        <v>28</v>
      </c>
      <c r="X19" s="9" t="s">
        <v>28</v>
      </c>
      <c r="Y19" s="9" t="s">
        <v>28</v>
      </c>
      <c r="Z19" s="9" t="s">
        <v>28</v>
      </c>
      <c r="AA19" s="9" t="s">
        <v>28</v>
      </c>
      <c r="AB19" s="9" t="s">
        <v>28</v>
      </c>
      <c r="AC19" s="9" t="s">
        <v>28</v>
      </c>
      <c r="AD19" s="9" t="s">
        <v>28</v>
      </c>
      <c r="AE19" s="9" t="s">
        <v>28</v>
      </c>
      <c r="AF19" s="9" t="s">
        <v>28</v>
      </c>
      <c r="AG19" s="9" t="s">
        <v>28</v>
      </c>
      <c r="AH19" s="9" t="s">
        <v>28</v>
      </c>
      <c r="AI19" s="9" t="s">
        <v>28</v>
      </c>
      <c r="AJ19" s="9" t="s">
        <v>28</v>
      </c>
      <c r="AK19" s="9" t="s">
        <v>28</v>
      </c>
      <c r="AL19" s="9" t="s">
        <v>28</v>
      </c>
      <c r="AM19" s="9" t="s">
        <v>28</v>
      </c>
      <c r="AN19" s="9" t="s">
        <v>28</v>
      </c>
      <c r="AO19" s="10"/>
      <c r="AP19" s="10"/>
      <c r="AQ19" s="10"/>
      <c r="AT19" s="51"/>
      <c r="AU19" s="51"/>
      <c r="AV19" s="51"/>
      <c r="AW19" s="51"/>
      <c r="AX19" s="51"/>
      <c r="AY19" s="51"/>
    </row>
    <row r="20" spans="2:51" ht="39" customHeight="1">
      <c r="B20" s="50" t="s">
        <v>34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9" t="s">
        <v>28</v>
      </c>
      <c r="R20" s="9" t="s">
        <v>28</v>
      </c>
      <c r="S20" s="9" t="s">
        <v>28</v>
      </c>
      <c r="T20" s="9" t="s">
        <v>28</v>
      </c>
      <c r="U20" s="9" t="s">
        <v>28</v>
      </c>
      <c r="V20" s="9" t="s">
        <v>28</v>
      </c>
      <c r="W20" s="9" t="s">
        <v>28</v>
      </c>
      <c r="X20" s="9"/>
      <c r="Y20" s="9"/>
      <c r="Z20" s="9"/>
      <c r="AA20" s="9" t="s">
        <v>28</v>
      </c>
      <c r="AB20" s="9" t="s">
        <v>28</v>
      </c>
      <c r="AC20" s="8" t="s">
        <v>28</v>
      </c>
      <c r="AD20" s="8" t="s">
        <v>28</v>
      </c>
      <c r="AE20" s="8" t="s">
        <v>28</v>
      </c>
      <c r="AF20" s="8" t="s">
        <v>28</v>
      </c>
      <c r="AG20" s="8" t="s">
        <v>28</v>
      </c>
      <c r="AH20" s="8" t="s">
        <v>28</v>
      </c>
      <c r="AI20" s="8" t="s">
        <v>28</v>
      </c>
      <c r="AJ20" s="8" t="s">
        <v>28</v>
      </c>
      <c r="AK20" s="9" t="s">
        <v>28</v>
      </c>
      <c r="AL20" s="8" t="s">
        <v>28</v>
      </c>
      <c r="AM20" s="9" t="s">
        <v>28</v>
      </c>
      <c r="AN20" s="9" t="s">
        <v>28</v>
      </c>
      <c r="AO20" s="10"/>
      <c r="AP20" s="10"/>
      <c r="AQ20" s="10"/>
      <c r="AT20" s="51"/>
      <c r="AU20" s="51"/>
      <c r="AV20" s="51"/>
      <c r="AW20" s="51"/>
      <c r="AX20" s="51"/>
      <c r="AY20" s="51"/>
    </row>
    <row r="21" spans="2:51" ht="39" customHeight="1">
      <c r="B21" s="53" t="s">
        <v>35</v>
      </c>
      <c r="C21" s="20"/>
      <c r="D21" s="20"/>
      <c r="E21" s="17"/>
      <c r="F21" s="21"/>
      <c r="G21" s="22"/>
      <c r="H21" s="22"/>
      <c r="I21" s="17"/>
      <c r="J21" s="6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14"/>
      <c r="AN21" s="14"/>
      <c r="AO21" s="23"/>
      <c r="AP21" s="14"/>
      <c r="AQ21" s="18"/>
      <c r="AT21" s="51"/>
      <c r="AU21" s="51"/>
      <c r="AV21" s="51"/>
      <c r="AW21" s="51"/>
      <c r="AX21" s="51"/>
      <c r="AY21" s="51"/>
    </row>
    <row r="22" spans="2:51" ht="39" customHeight="1">
      <c r="B22" s="50" t="s">
        <v>36</v>
      </c>
      <c r="C22" s="24"/>
      <c r="D22" s="24"/>
      <c r="E22" s="24"/>
      <c r="F22" s="24"/>
      <c r="G22" s="24"/>
      <c r="H22" s="24"/>
      <c r="I22" s="24"/>
      <c r="J22" s="25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26"/>
      <c r="AN22" s="26"/>
      <c r="AO22" s="8">
        <f aca="true" t="shared" si="0" ref="AO22:AO35">SUMIF($C$9:$AN$9,"Ind",C22:AN22)</f>
        <v>0</v>
      </c>
      <c r="AP22" s="8">
        <f aca="true" t="shared" si="1" ref="AP22:AP35">SUMIF($C$9:$AN$9,"I.Mad",C22:AN22)</f>
        <v>0</v>
      </c>
      <c r="AQ22" s="8">
        <f aca="true" t="shared" si="2" ref="AQ22:AQ35">SUM(AO22:AP22)</f>
        <v>0</v>
      </c>
      <c r="AT22" s="51"/>
      <c r="AU22" s="51"/>
      <c r="AV22" s="51"/>
      <c r="AW22" s="51"/>
      <c r="AX22" s="51"/>
      <c r="AY22" s="51"/>
    </row>
    <row r="23" spans="2:51" ht="39" customHeight="1">
      <c r="B23" s="54" t="s">
        <v>37</v>
      </c>
      <c r="C23" s="24"/>
      <c r="D23" s="24"/>
      <c r="E23" s="24"/>
      <c r="F23" s="24"/>
      <c r="G23" s="24"/>
      <c r="H23" s="24"/>
      <c r="I23" s="24"/>
      <c r="J23" s="2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8">
        <f t="shared" si="0"/>
        <v>0</v>
      </c>
      <c r="AP23" s="8">
        <f t="shared" si="1"/>
        <v>0</v>
      </c>
      <c r="AQ23" s="8">
        <f t="shared" si="2"/>
        <v>0</v>
      </c>
      <c r="AT23" s="51"/>
      <c r="AU23" s="51"/>
      <c r="AV23" s="51"/>
      <c r="AW23" s="51"/>
      <c r="AX23" s="51"/>
      <c r="AY23" s="51"/>
    </row>
    <row r="24" spans="2:51" ht="39" customHeight="1">
      <c r="B24" s="54" t="s">
        <v>38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8">
        <f t="shared" si="0"/>
        <v>0</v>
      </c>
      <c r="AP24" s="8">
        <f t="shared" si="1"/>
        <v>0</v>
      </c>
      <c r="AQ24" s="8">
        <f t="shared" si="2"/>
        <v>0</v>
      </c>
      <c r="AT24" s="51"/>
      <c r="AU24" s="51"/>
      <c r="AV24" s="51"/>
      <c r="AW24" s="51"/>
      <c r="AX24" s="51"/>
      <c r="AY24" s="51"/>
    </row>
    <row r="25" spans="2:51" ht="36.75" customHeight="1">
      <c r="B25" s="54" t="s">
        <v>39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8"/>
      <c r="AD25" s="8"/>
      <c r="AE25" s="8"/>
      <c r="AF25" s="8"/>
      <c r="AG25" s="9"/>
      <c r="AH25" s="9"/>
      <c r="AI25" s="9"/>
      <c r="AJ25" s="9"/>
      <c r="AK25" s="9"/>
      <c r="AL25" s="9"/>
      <c r="AM25" s="9"/>
      <c r="AN25" s="9"/>
      <c r="AO25" s="8">
        <f t="shared" si="0"/>
        <v>0</v>
      </c>
      <c r="AP25" s="8">
        <f t="shared" si="1"/>
        <v>0</v>
      </c>
      <c r="AQ25" s="8">
        <f t="shared" si="2"/>
        <v>0</v>
      </c>
      <c r="AT25" s="51"/>
      <c r="AU25" s="51"/>
      <c r="AV25" s="51"/>
      <c r="AW25" s="51"/>
      <c r="AX25" s="51"/>
      <c r="AY25" s="51"/>
    </row>
    <row r="26" spans="2:51" ht="39" customHeight="1">
      <c r="B26" s="54" t="s">
        <v>56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8">
        <f t="shared" si="0"/>
        <v>0</v>
      </c>
      <c r="AP26" s="8">
        <f t="shared" si="1"/>
        <v>0</v>
      </c>
      <c r="AQ26" s="8">
        <f t="shared" si="2"/>
        <v>0</v>
      </c>
      <c r="AT26" s="51"/>
      <c r="AU26" s="51"/>
      <c r="AV26" s="51"/>
      <c r="AW26" s="51"/>
      <c r="AX26" s="51"/>
      <c r="AY26" s="51"/>
    </row>
    <row r="27" spans="2:51" ht="39" customHeight="1">
      <c r="B27" s="50" t="s">
        <v>40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9"/>
      <c r="AD27" s="9"/>
      <c r="AE27" s="9"/>
      <c r="AF27" s="9"/>
      <c r="AG27" s="9"/>
      <c r="AH27" s="11"/>
      <c r="AI27" s="11"/>
      <c r="AJ27" s="11"/>
      <c r="AK27" s="9"/>
      <c r="AL27" s="9"/>
      <c r="AM27" s="9"/>
      <c r="AN27" s="9"/>
      <c r="AO27" s="8">
        <f t="shared" si="0"/>
        <v>0</v>
      </c>
      <c r="AP27" s="8">
        <f t="shared" si="1"/>
        <v>0</v>
      </c>
      <c r="AQ27" s="8">
        <f t="shared" si="2"/>
        <v>0</v>
      </c>
      <c r="AT27" s="51"/>
      <c r="AU27" s="51"/>
      <c r="AV27" s="51"/>
      <c r="AW27" s="51"/>
      <c r="AX27" s="51"/>
      <c r="AY27" s="51"/>
    </row>
    <row r="28" spans="2:51" ht="39" customHeight="1">
      <c r="B28" s="54" t="s">
        <v>41</v>
      </c>
      <c r="C28" s="24"/>
      <c r="D28" s="24"/>
      <c r="E28" s="24"/>
      <c r="F28" s="24"/>
      <c r="G28" s="24"/>
      <c r="H28" s="24"/>
      <c r="I28" s="24"/>
      <c r="J28" s="73">
        <v>4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8">
        <f t="shared" si="0"/>
        <v>0</v>
      </c>
      <c r="AP28" s="8">
        <f t="shared" si="1"/>
        <v>4</v>
      </c>
      <c r="AQ28" s="8">
        <f t="shared" si="2"/>
        <v>4</v>
      </c>
      <c r="AT28" s="51"/>
      <c r="AU28" s="51"/>
      <c r="AV28" s="51"/>
      <c r="AW28" s="51"/>
      <c r="AX28" s="51"/>
      <c r="AY28" s="51"/>
    </row>
    <row r="29" spans="2:51" ht="39" customHeight="1">
      <c r="B29" s="50" t="s">
        <v>42</v>
      </c>
      <c r="C29" s="24"/>
      <c r="D29" s="24"/>
      <c r="E29" s="24"/>
      <c r="F29" s="24"/>
      <c r="G29" s="24"/>
      <c r="H29" s="24"/>
      <c r="I29" s="25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8">
        <f t="shared" si="0"/>
        <v>0</v>
      </c>
      <c r="AP29" s="8">
        <f t="shared" si="1"/>
        <v>0</v>
      </c>
      <c r="AQ29" s="8">
        <f t="shared" si="2"/>
        <v>0</v>
      </c>
      <c r="AT29" s="51"/>
      <c r="AU29" s="51"/>
      <c r="AV29" s="51"/>
      <c r="AW29" s="51"/>
      <c r="AX29" s="51"/>
      <c r="AY29" s="51"/>
    </row>
    <row r="30" spans="2:43" ht="39" customHeight="1">
      <c r="B30" s="50" t="s">
        <v>43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8"/>
      <c r="AD30" s="8"/>
      <c r="AE30" s="8"/>
      <c r="AF30" s="8"/>
      <c r="AG30" s="9"/>
      <c r="AH30" s="9"/>
      <c r="AI30" s="9"/>
      <c r="AJ30" s="9"/>
      <c r="AK30" s="9"/>
      <c r="AL30" s="9"/>
      <c r="AM30" s="26"/>
      <c r="AN30" s="9"/>
      <c r="AO30" s="8">
        <f t="shared" si="0"/>
        <v>0</v>
      </c>
      <c r="AP30" s="8">
        <f t="shared" si="1"/>
        <v>0</v>
      </c>
      <c r="AQ30" s="8">
        <f t="shared" si="2"/>
        <v>0</v>
      </c>
    </row>
    <row r="31" spans="2:43" ht="39" customHeight="1">
      <c r="B31" s="50" t="s">
        <v>44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8">
        <f t="shared" si="0"/>
        <v>0</v>
      </c>
      <c r="AP31" s="8">
        <f t="shared" si="1"/>
        <v>0</v>
      </c>
      <c r="AQ31" s="8">
        <f t="shared" si="2"/>
        <v>0</v>
      </c>
    </row>
    <row r="32" spans="2:43" ht="39" customHeight="1">
      <c r="B32" s="50" t="s">
        <v>45</v>
      </c>
      <c r="C32" s="24"/>
      <c r="D32" s="24"/>
      <c r="E32" s="24"/>
      <c r="F32" s="24"/>
      <c r="G32" s="24"/>
      <c r="H32" s="27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8">
        <f t="shared" si="0"/>
        <v>0</v>
      </c>
      <c r="AP32" s="8">
        <f t="shared" si="1"/>
        <v>0</v>
      </c>
      <c r="AQ32" s="8">
        <f t="shared" si="2"/>
        <v>0</v>
      </c>
    </row>
    <row r="33" spans="2:43" ht="39" customHeight="1">
      <c r="B33" s="50" t="s">
        <v>46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8">
        <f t="shared" si="0"/>
        <v>0</v>
      </c>
      <c r="AP33" s="8">
        <f t="shared" si="1"/>
        <v>0</v>
      </c>
      <c r="AQ33" s="8">
        <f t="shared" si="2"/>
        <v>0</v>
      </c>
    </row>
    <row r="34" spans="2:43" ht="39" customHeight="1">
      <c r="B34" s="50" t="s">
        <v>47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28"/>
      <c r="AO34" s="8">
        <f t="shared" si="0"/>
        <v>0</v>
      </c>
      <c r="AP34" s="8">
        <f t="shared" si="1"/>
        <v>0</v>
      </c>
      <c r="AQ34" s="8">
        <f t="shared" si="2"/>
        <v>0</v>
      </c>
    </row>
    <row r="35" spans="2:43" ht="39" customHeight="1">
      <c r="B35" s="50" t="s">
        <v>55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9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8"/>
      <c r="AD35" s="8"/>
      <c r="AE35" s="8"/>
      <c r="AF35" s="8"/>
      <c r="AG35" s="9"/>
      <c r="AH35" s="9"/>
      <c r="AI35" s="9"/>
      <c r="AJ35" s="9"/>
      <c r="AK35" s="9"/>
      <c r="AL35" s="9"/>
      <c r="AM35" s="9"/>
      <c r="AN35" s="9"/>
      <c r="AO35" s="8">
        <f t="shared" si="0"/>
        <v>0</v>
      </c>
      <c r="AP35" s="8">
        <f t="shared" si="1"/>
        <v>0</v>
      </c>
      <c r="AQ35" s="8">
        <f t="shared" si="2"/>
        <v>0</v>
      </c>
    </row>
    <row r="36" spans="2:43" ht="39" customHeight="1">
      <c r="B36" s="54" t="s">
        <v>48</v>
      </c>
      <c r="C36" s="72">
        <f>+SUM(C10,C16,C22:C35)</f>
        <v>0</v>
      </c>
      <c r="D36" s="72">
        <f aca="true" t="shared" si="3" ref="D36:AN36">+SUM(D10,D16,D22:D35)</f>
        <v>0</v>
      </c>
      <c r="E36" s="72">
        <f t="shared" si="3"/>
        <v>0</v>
      </c>
      <c r="F36" s="72">
        <f t="shared" si="3"/>
        <v>0</v>
      </c>
      <c r="G36" s="72">
        <f t="shared" si="3"/>
        <v>4260.68</v>
      </c>
      <c r="H36" s="72">
        <f t="shared" si="3"/>
        <v>100</v>
      </c>
      <c r="I36" s="72">
        <f t="shared" si="3"/>
        <v>10873</v>
      </c>
      <c r="J36" s="72">
        <f t="shared" si="3"/>
        <v>14441</v>
      </c>
      <c r="K36" s="72">
        <f t="shared" si="3"/>
        <v>1684</v>
      </c>
      <c r="L36" s="72">
        <f t="shared" si="3"/>
        <v>420</v>
      </c>
      <c r="M36" s="72">
        <f t="shared" si="3"/>
        <v>0</v>
      </c>
      <c r="N36" s="72">
        <f t="shared" si="3"/>
        <v>0</v>
      </c>
      <c r="O36" s="72">
        <f t="shared" si="3"/>
        <v>286</v>
      </c>
      <c r="P36" s="72">
        <f t="shared" si="3"/>
        <v>0</v>
      </c>
      <c r="Q36" s="72">
        <f t="shared" si="3"/>
        <v>1975</v>
      </c>
      <c r="R36" s="72">
        <f t="shared" si="3"/>
        <v>670</v>
      </c>
      <c r="S36" s="72">
        <f t="shared" si="3"/>
        <v>850</v>
      </c>
      <c r="T36" s="72">
        <f t="shared" si="3"/>
        <v>190</v>
      </c>
      <c r="U36" s="72">
        <f t="shared" si="3"/>
        <v>120</v>
      </c>
      <c r="V36" s="72">
        <f t="shared" si="3"/>
        <v>535</v>
      </c>
      <c r="W36" s="72">
        <f>+SUM(W10,W16,W22:W35)</f>
        <v>1465</v>
      </c>
      <c r="X36" s="72">
        <f t="shared" si="3"/>
        <v>95</v>
      </c>
      <c r="Y36" s="72">
        <f t="shared" si="3"/>
        <v>5675</v>
      </c>
      <c r="Z36" s="72">
        <f t="shared" si="3"/>
        <v>203</v>
      </c>
      <c r="AA36" s="72">
        <f t="shared" si="3"/>
        <v>3250</v>
      </c>
      <c r="AB36" s="72">
        <f t="shared" si="3"/>
        <v>0</v>
      </c>
      <c r="AC36" s="72">
        <f t="shared" si="3"/>
        <v>10070</v>
      </c>
      <c r="AD36" s="72">
        <f t="shared" si="3"/>
        <v>0</v>
      </c>
      <c r="AE36" s="72">
        <f t="shared" si="3"/>
        <v>0</v>
      </c>
      <c r="AF36" s="72">
        <f t="shared" si="3"/>
        <v>0</v>
      </c>
      <c r="AG36" s="72">
        <f t="shared" si="3"/>
        <v>0</v>
      </c>
      <c r="AH36" s="72">
        <f t="shared" si="3"/>
        <v>0</v>
      </c>
      <c r="AI36" s="72">
        <f t="shared" si="3"/>
        <v>0</v>
      </c>
      <c r="AJ36" s="72">
        <f t="shared" si="3"/>
        <v>0</v>
      </c>
      <c r="AK36" s="72">
        <f t="shared" si="3"/>
        <v>0</v>
      </c>
      <c r="AL36" s="72">
        <f t="shared" si="3"/>
        <v>0</v>
      </c>
      <c r="AM36" s="72">
        <f t="shared" si="3"/>
        <v>0</v>
      </c>
      <c r="AN36" s="72">
        <f t="shared" si="3"/>
        <v>0</v>
      </c>
      <c r="AO36" s="72">
        <f>SUM(AO10,AO16,AO22:AO35)</f>
        <v>40508.68</v>
      </c>
      <c r="AP36" s="72">
        <f>SUM(AP10,AP16,AP22:AP35)</f>
        <v>16654</v>
      </c>
      <c r="AQ36" s="72">
        <f>SUM(AO36:AP36)</f>
        <v>57162.68</v>
      </c>
    </row>
    <row r="37" spans="2:43" ht="39" customHeight="1">
      <c r="B37" s="49" t="s">
        <v>49</v>
      </c>
      <c r="C37" s="59"/>
      <c r="D37" s="59"/>
      <c r="E37" s="59"/>
      <c r="F37" s="59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60"/>
      <c r="AP37" s="60"/>
      <c r="AQ37" s="16"/>
    </row>
    <row r="38" spans="2:43" ht="23.25">
      <c r="B38" s="55" t="s">
        <v>50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30"/>
      <c r="AP38" s="30"/>
      <c r="AQ38" s="30"/>
    </row>
    <row r="39" spans="2:43" ht="23.25">
      <c r="B39" s="34" t="s">
        <v>51</v>
      </c>
      <c r="C39" s="30"/>
      <c r="D39" s="30"/>
      <c r="E39" s="30"/>
      <c r="F39" s="30"/>
      <c r="G39" s="7"/>
      <c r="H39" s="7"/>
      <c r="I39" s="7"/>
      <c r="J39" s="7"/>
      <c r="K39" s="7"/>
      <c r="L39" s="7"/>
      <c r="M39" s="55"/>
      <c r="N39" s="66"/>
      <c r="O39" s="66"/>
      <c r="P39" s="7"/>
      <c r="R39" s="7"/>
      <c r="S39" s="69"/>
      <c r="T39" s="7"/>
      <c r="U39" s="69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30"/>
      <c r="AP39" s="30"/>
      <c r="AQ39" s="30"/>
    </row>
    <row r="40" spans="2:43" ht="23.25">
      <c r="B40" s="30" t="s">
        <v>52</v>
      </c>
      <c r="C40" s="30"/>
      <c r="D40" s="30"/>
      <c r="E40" s="30"/>
      <c r="F40" s="30"/>
      <c r="G40" s="30"/>
      <c r="H40" s="7"/>
      <c r="I40" s="7"/>
      <c r="J40" s="69"/>
      <c r="K40" s="7"/>
      <c r="L40" s="7"/>
      <c r="M40" s="55"/>
      <c r="N40" s="66"/>
      <c r="O40" s="66"/>
      <c r="P40" s="7"/>
      <c r="R40" s="7"/>
      <c r="S40" s="69"/>
      <c r="T40" s="7"/>
      <c r="U40" s="69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30"/>
      <c r="AP40" s="30"/>
      <c r="AQ40" s="30"/>
    </row>
    <row r="41" spans="2:43" ht="23.25">
      <c r="B41" s="56" t="s">
        <v>60</v>
      </c>
      <c r="C41" s="30"/>
      <c r="D41" s="30"/>
      <c r="E41" s="5"/>
      <c r="F41" s="30"/>
      <c r="G41" s="30"/>
      <c r="H41" s="30"/>
      <c r="I41" s="1"/>
      <c r="J41" s="71"/>
      <c r="K41" s="30"/>
      <c r="L41" s="30"/>
      <c r="M41" s="55"/>
      <c r="N41" s="66"/>
      <c r="O41" s="66"/>
      <c r="P41" s="1"/>
      <c r="R41" s="1"/>
      <c r="S41" s="1"/>
      <c r="T41" s="1"/>
      <c r="U41" s="69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34" t="s">
        <v>63</v>
      </c>
      <c r="AN41" s="7"/>
      <c r="AO41" s="30"/>
      <c r="AP41" s="30"/>
      <c r="AQ41" s="30"/>
    </row>
    <row r="42" spans="3:43" ht="15" customHeight="1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4"/>
      <c r="N42" s="67"/>
      <c r="O42" s="67"/>
      <c r="P42" s="30"/>
      <c r="R42" s="30"/>
      <c r="S42" s="70"/>
      <c r="T42" s="30"/>
      <c r="U42" s="69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</row>
    <row r="43" spans="2:43" ht="23.25">
      <c r="B43" s="30"/>
      <c r="C43" s="30"/>
      <c r="D43" s="30"/>
      <c r="E43" s="30"/>
      <c r="F43" s="30"/>
      <c r="G43" s="30"/>
      <c r="H43" s="30"/>
      <c r="I43" s="1"/>
      <c r="J43" s="1"/>
      <c r="K43" s="5"/>
      <c r="L43" s="5"/>
      <c r="M43" s="55"/>
      <c r="N43" s="66"/>
      <c r="O43" s="66"/>
      <c r="P43" s="1"/>
      <c r="R43" s="1"/>
      <c r="S43" s="1"/>
      <c r="T43" s="1"/>
      <c r="U43" s="69"/>
      <c r="V43" s="1"/>
      <c r="W43" s="1"/>
      <c r="X43" s="1"/>
      <c r="Y43" s="1"/>
      <c r="Z43" s="1"/>
      <c r="AA43" s="30"/>
      <c r="AB43" s="30"/>
      <c r="AC43" s="1"/>
      <c r="AD43" s="1"/>
      <c r="AE43" s="1"/>
      <c r="AF43" s="1"/>
      <c r="AG43" s="30"/>
      <c r="AH43" s="57"/>
      <c r="AI43" s="57"/>
      <c r="AJ43" s="57"/>
      <c r="AK43" s="30"/>
      <c r="AL43" s="30"/>
      <c r="AM43" s="30"/>
      <c r="AN43" s="1"/>
      <c r="AO43" s="30"/>
      <c r="AP43" s="30"/>
      <c r="AQ43" s="30"/>
    </row>
    <row r="44" spans="2:43" ht="23.2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4"/>
      <c r="N44" s="66"/>
      <c r="O44" s="66"/>
      <c r="P44" s="30"/>
      <c r="R44" s="1"/>
      <c r="S44" s="71"/>
      <c r="T44" s="1"/>
      <c r="U44" s="69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34"/>
      <c r="AH44" s="34"/>
      <c r="AI44" s="34"/>
      <c r="AJ44" s="34"/>
      <c r="AK44" s="1"/>
      <c r="AL44" s="1"/>
      <c r="AM44" s="1"/>
      <c r="AN44" s="1"/>
      <c r="AO44" s="30"/>
      <c r="AP44" s="30"/>
      <c r="AQ44" s="30"/>
    </row>
    <row r="45" spans="2:43" ht="23.25">
      <c r="B45" s="34"/>
      <c r="C45" s="34"/>
      <c r="D45" s="30"/>
      <c r="E45" s="30"/>
      <c r="F45" s="30"/>
      <c r="G45" s="30"/>
      <c r="H45" s="30"/>
      <c r="I45" s="30"/>
      <c r="J45" s="30"/>
      <c r="K45" s="30"/>
      <c r="L45" s="30"/>
      <c r="M45" s="55"/>
      <c r="N45" s="67"/>
      <c r="O45" s="67"/>
      <c r="P45" s="1"/>
      <c r="R45" s="30"/>
      <c r="S45" s="71"/>
      <c r="T45" s="1"/>
      <c r="U45" s="69"/>
      <c r="V45" s="1"/>
      <c r="W45" s="1"/>
      <c r="X45" s="1"/>
      <c r="Y45" s="30"/>
      <c r="Z45" s="30"/>
      <c r="AA45" s="1"/>
      <c r="AB45" s="1"/>
      <c r="AC45" s="58"/>
      <c r="AD45" s="58"/>
      <c r="AE45" s="1"/>
      <c r="AF45" s="1"/>
      <c r="AG45" s="34"/>
      <c r="AH45" s="34"/>
      <c r="AI45" s="34"/>
      <c r="AJ45" s="34"/>
      <c r="AK45" s="1"/>
      <c r="AL45" s="1"/>
      <c r="AM45" s="1"/>
      <c r="AN45" s="1"/>
      <c r="AO45" s="30"/>
      <c r="AP45" s="30"/>
      <c r="AQ45" s="30"/>
    </row>
    <row r="46" spans="13:24" ht="23.25">
      <c r="M46" s="65"/>
      <c r="N46" s="68"/>
      <c r="O46" s="68"/>
      <c r="S46" s="63"/>
      <c r="U46" s="69"/>
      <c r="X46" s="63"/>
    </row>
    <row r="47" spans="13:21" ht="23.25">
      <c r="M47" s="65"/>
      <c r="N47" s="68"/>
      <c r="O47" s="68"/>
      <c r="S47" s="63"/>
      <c r="U47" s="69"/>
    </row>
    <row r="48" spans="13:21" ht="23.25">
      <c r="M48" s="65"/>
      <c r="N48" s="68"/>
      <c r="O48" s="68"/>
      <c r="S48" s="63"/>
      <c r="U48" s="69"/>
    </row>
    <row r="49" spans="13:21" ht="23.25">
      <c r="M49" s="65"/>
      <c r="N49" s="68"/>
      <c r="O49" s="68"/>
      <c r="S49" s="63"/>
      <c r="U49" s="69"/>
    </row>
  </sheetData>
  <sheetProtection/>
  <mergeCells count="25"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</mergeCells>
  <printOptions horizontalCentered="1" verticalCentered="1"/>
  <pageMargins left="0.05" right="0" top="0" bottom="0" header="0" footer="0"/>
  <pageSetup fitToHeight="1" fitToWidth="1" horizontalDpi="300" verticalDpi="3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2013-04-19T18:34:44Z</cp:lastPrinted>
  <dcterms:created xsi:type="dcterms:W3CDTF">2008-10-21T17:58:04Z</dcterms:created>
  <dcterms:modified xsi:type="dcterms:W3CDTF">2013-05-24T19:11:31Z</dcterms:modified>
  <cp:category/>
  <cp:version/>
  <cp:contentType/>
  <cp:contentStatus/>
</cp:coreProperties>
</file>