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26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<sst xmlns="http://schemas.openxmlformats.org/spreadsheetml/2006/main" count="394" uniqueCount="67">
  <si>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</si>
  <si>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</si>
  <si>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</si>
  <si>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</si>
  <si>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</si>
  <si>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</si>
  <si>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</si>
  <si>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</si>
  <si>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</si>
  <si>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</si>
  <si>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</si>
  <si>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</si>
  <si>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</si>
  <si>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</si>
  <si>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</si>
  <si>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</si>
  <si>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</si>
  <si>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</si>
  <si>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</si>
  <si>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</si>
  <si>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</si>
  <si>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</si>
  <si>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</si>
  <si>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</si>
  <si>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</si>
  <si>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</si>
  <si>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</si>
  <si>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</si>
  <si>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</si>
  <si>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</si>
  <si>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</si>
  <si>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</si>
  <si>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</si>
  <si>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</si>
  <si>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</si>
  <si>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</si>
  <si>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</si>
  <si>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</si>
  <si>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</si>
  <si>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</si>
  <si>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</si>
  <si>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</si>
  <si>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</si>
  <si>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</si>
  <si>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</si>
  <si>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</si>
  <si>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</si>
  <si>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</si>
  <si>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</si>
  <si>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</si>
  <si>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</si>
  <si>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</si>
  <si>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</si>
  <si>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</si>
  <si>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</si>
  <si>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</si>
  <si>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</si>
  <si>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</si>
  <si>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 xml:space="preserve"> R.M.N°185-2011-PRODUCE  </t>
  </si>
  <si>
    <t xml:space="preserve"> R.M.N°303-2011-PRODUCE,</t>
  </si>
  <si>
    <t>MALAGUA</t>
  </si>
  <si>
    <t xml:space="preserve">           Atención: Sr. Josè  Urquizo Maggia</t>
  </si>
  <si>
    <t xml:space="preserve"> R.M.N° 133-2012-PRODUCE,  R.M.N°142-2012-PRODUCE  </t>
  </si>
  <si>
    <t xml:space="preserve">        Fecha  : 23/04/2012</t>
  </si>
  <si>
    <t>Callao, 24 de  Abril del 2012</t>
  </si>
  <si>
    <t>S/M</t>
  </si>
  <si>
    <r>
      <t xml:space="preserve"> GCQ/</t>
    </r>
    <r>
      <rPr>
        <sz val="12"/>
        <rFont val="Trebuchet MS"/>
        <family val="2"/>
      </rPr>
      <t>mfm, eda.</t>
    </r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</si>
</sst>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172" fontId="0" fillId="0" borderId="0" applyFont="0" applyFill="0" applyBorder="0" applyAlignment="0" applyProtection="0"/>
    <xf numFmtId="0" fontId="2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22">
      <selection activeCell="B49" sqref="B49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7.140625" style="0" customWidth="1"/>
    <col min="5" max="6" width="7.28125" style="0" customWidth="1"/>
    <col min="7" max="7" width="9.140625" style="0" customWidth="1"/>
    <col min="8" max="8" width="7.00390625" style="0" customWidth="1"/>
    <col min="9" max="9" width="9.8515625" style="0" customWidth="1"/>
    <col min="10" max="10" width="7.57421875" style="0" customWidth="1"/>
    <col min="11" max="11" width="8.4218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9.28125" style="0" customWidth="1"/>
    <col min="18" max="18" width="8.57421875" style="0" customWidth="1"/>
    <col min="19" max="19" width="7.8515625" style="0" customWidth="1"/>
    <col min="20" max="20" width="8.57421875" style="0" customWidth="1"/>
    <col min="21" max="21" width="7.7109375" style="0" customWidth="1"/>
    <col min="22" max="22" width="9.00390625" style="0" customWidth="1"/>
    <col min="23" max="23" width="8.421875" style="0" customWidth="1"/>
    <col min="24" max="24" width="8.00390625" style="0" customWidth="1"/>
    <col min="25" max="25" width="9.140625" style="0" customWidth="1"/>
    <col min="26" max="26" width="7.7109375" style="0" customWidth="1"/>
    <col min="27" max="27" width="8.8515625" style="0" customWidth="1"/>
    <col min="28" max="28" width="8.00390625" style="0" customWidth="1"/>
    <col min="29" max="29" width="9.57421875" style="0" customWidth="1"/>
    <col min="30" max="30" width="6.57421875" style="0" customWidth="1"/>
    <col min="31" max="31" width="10.00390625" style="0" customWidth="1"/>
    <col min="32" max="32" width="7.421875" style="0" customWidth="1"/>
    <col min="33" max="33" width="9.421875" style="0" customWidth="1"/>
    <col min="34" max="34" width="8.00390625" style="0" customWidth="1"/>
    <col min="35" max="35" width="7.00390625" style="0" customWidth="1"/>
    <col min="36" max="36" width="5.57421875" style="0" customWidth="1"/>
    <col min="37" max="37" width="8.57421875" style="0" customWidth="1"/>
    <col min="38" max="38" width="6.140625" style="0" customWidth="1"/>
    <col min="39" max="39" width="9.140625" style="0" customWidth="1"/>
    <col min="40" max="40" width="6.574218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63</v>
      </c>
      <c r="AP6" s="88"/>
      <c r="AQ6" s="97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58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2726</v>
      </c>
      <c r="AF10" s="28">
        <v>0</v>
      </c>
      <c r="AG10" s="28">
        <v>3379</v>
      </c>
      <c r="AH10" s="28">
        <v>155</v>
      </c>
      <c r="AI10" s="28">
        <v>0</v>
      </c>
      <c r="AJ10" s="28">
        <v>0</v>
      </c>
      <c r="AK10" s="28">
        <v>4608</v>
      </c>
      <c r="AL10" s="28">
        <v>0</v>
      </c>
      <c r="AM10" s="28">
        <v>758</v>
      </c>
      <c r="AN10" s="28">
        <v>0</v>
      </c>
      <c r="AO10" s="28">
        <f>SUMIF($C$9:$AN$9,"Ind",C10:AN10)</f>
        <v>11471</v>
      </c>
      <c r="AP10" s="28">
        <f>SUMIF($C$9:$AN$9,"I.Mad",C10:AN10)</f>
        <v>155</v>
      </c>
      <c r="AQ10" s="28">
        <f>SUM(AO10:AP10)</f>
        <v>11626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>
        <v>14</v>
      </c>
      <c r="AF11" s="30" t="s">
        <v>29</v>
      </c>
      <c r="AG11" s="30">
        <v>15</v>
      </c>
      <c r="AH11" s="30">
        <v>2</v>
      </c>
      <c r="AI11" s="30" t="s">
        <v>29</v>
      </c>
      <c r="AJ11" s="30" t="s">
        <v>29</v>
      </c>
      <c r="AK11" s="30">
        <v>17</v>
      </c>
      <c r="AL11" s="30" t="s">
        <v>29</v>
      </c>
      <c r="AM11" s="30">
        <v>2</v>
      </c>
      <c r="AN11" s="30" t="s">
        <v>29</v>
      </c>
      <c r="AO11" s="28">
        <f>SUMIF($C$9:$AN$9,"Ind",C11:AN11)</f>
        <v>48</v>
      </c>
      <c r="AP11" s="28">
        <f>SUMIF($C$9:$AN$9,"I.Mad",C11:AN11)</f>
        <v>2</v>
      </c>
      <c r="AQ11" s="28">
        <f>SUM(AO11:AP11)</f>
        <v>50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>
        <v>5</v>
      </c>
      <c r="AF12" s="30" t="s">
        <v>29</v>
      </c>
      <c r="AG12" s="30">
        <v>6</v>
      </c>
      <c r="AH12" s="28" t="s">
        <v>65</v>
      </c>
      <c r="AI12" s="30" t="s">
        <v>29</v>
      </c>
      <c r="AJ12" s="30" t="s">
        <v>29</v>
      </c>
      <c r="AK12" s="30">
        <v>6</v>
      </c>
      <c r="AL12" s="30" t="s">
        <v>29</v>
      </c>
      <c r="AM12" s="30">
        <v>2</v>
      </c>
      <c r="AN12" s="30" t="s">
        <v>29</v>
      </c>
      <c r="AO12" s="28">
        <f>SUMIF($C$9:$AN$9,"Ind",C12:AN12)</f>
        <v>19</v>
      </c>
      <c r="AP12" s="28">
        <f>SUMIF($C$9:$AN$9,"I.Mad",C12:AN12)</f>
        <v>0</v>
      </c>
      <c r="AQ12" s="28">
        <f>SUM(AO12:AP12)</f>
        <v>19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>
        <v>4</v>
      </c>
      <c r="AF13" s="30" t="s">
        <v>29</v>
      </c>
      <c r="AG13" s="30">
        <v>3</v>
      </c>
      <c r="AH13" s="30" t="s">
        <v>29</v>
      </c>
      <c r="AI13" s="30" t="s">
        <v>29</v>
      </c>
      <c r="AJ13" s="30" t="s">
        <v>29</v>
      </c>
      <c r="AK13" s="30">
        <v>2</v>
      </c>
      <c r="AL13" s="30" t="s">
        <v>29</v>
      </c>
      <c r="AM13" s="30">
        <v>0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>
        <v>13.5</v>
      </c>
      <c r="AF14" s="59" t="s">
        <v>29</v>
      </c>
      <c r="AG14" s="59">
        <v>13.5</v>
      </c>
      <c r="AH14" s="59" t="s">
        <v>29</v>
      </c>
      <c r="AI14" s="59" t="s">
        <v>29</v>
      </c>
      <c r="AJ14" s="59" t="s">
        <v>29</v>
      </c>
      <c r="AK14" s="59">
        <v>15.5</v>
      </c>
      <c r="AL14" s="59" t="s">
        <v>29</v>
      </c>
      <c r="AM14" s="59">
        <v>15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62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60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2726</v>
      </c>
      <c r="AF36" s="28">
        <f t="shared" si="3"/>
        <v>0</v>
      </c>
      <c r="AG36" s="28">
        <f t="shared" si="3"/>
        <v>3379</v>
      </c>
      <c r="AH36" s="28">
        <f t="shared" si="3"/>
        <v>155</v>
      </c>
      <c r="AI36" s="28">
        <f t="shared" si="3"/>
        <v>0</v>
      </c>
      <c r="AJ36" s="28">
        <f t="shared" si="3"/>
        <v>0</v>
      </c>
      <c r="AK36" s="28">
        <f t="shared" si="3"/>
        <v>4608</v>
      </c>
      <c r="AL36" s="28">
        <f t="shared" si="3"/>
        <v>0</v>
      </c>
      <c r="AM36" s="28">
        <f t="shared" si="3"/>
        <v>758</v>
      </c>
      <c r="AN36" s="28">
        <f t="shared" si="3"/>
        <v>0</v>
      </c>
      <c r="AO36" s="28">
        <f>SUM(AO10,AO16,AO22:AO35)</f>
        <v>11471</v>
      </c>
      <c r="AP36" s="28">
        <f>SUM(AP10,AP16,AP22:AP35)</f>
        <v>155</v>
      </c>
      <c r="AQ36" s="28">
        <f>SUM(AO36:AP36)</f>
        <v>11626</v>
      </c>
    </row>
    <row r="37" spans="2:43" ht="22.5" customHeight="1">
      <c r="B37" s="27" t="s">
        <v>51</v>
      </c>
      <c r="C37" s="62"/>
      <c r="D37" s="62"/>
      <c r="E37" s="62"/>
      <c r="F37" s="62"/>
      <c r="G37" s="62">
        <v>19.8</v>
      </c>
      <c r="H37" s="62"/>
      <c r="I37" s="62">
        <v>22.1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17.9</v>
      </c>
      <c r="V37" s="62"/>
      <c r="W37" s="62"/>
      <c r="X37" s="62"/>
      <c r="Y37" s="62">
        <v>16.9</v>
      </c>
      <c r="Z37" s="62"/>
      <c r="AA37" s="62"/>
      <c r="AB37" s="62"/>
      <c r="AC37" s="62">
        <v>21</v>
      </c>
      <c r="AD37" s="62"/>
      <c r="AE37" s="62">
        <v>17.5</v>
      </c>
      <c r="AF37" s="62"/>
      <c r="AG37" s="62">
        <v>17.2</v>
      </c>
      <c r="AH37" s="62"/>
      <c r="AI37" s="62"/>
      <c r="AJ37" s="62"/>
      <c r="AK37" s="62">
        <v>17.7</v>
      </c>
      <c r="AL37" s="62"/>
      <c r="AM37" s="63">
        <v>15.8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2012-04-24T16:54:57Z</cp:lastPrinted>
  <dcterms:created xsi:type="dcterms:W3CDTF">2008-10-21T17:58:04Z</dcterms:created>
  <dcterms:modified xsi:type="dcterms:W3CDTF">2012-04-24T17:01:09Z</dcterms:modified>
  <cp:category/>
  <cp:version/>
  <cp:contentType/>
  <cp:contentStatus/>
</cp:coreProperties>
</file>