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<sst xmlns="http://schemas.openxmlformats.org/spreadsheetml/2006/main" count="401" uniqueCount="68">
  <si>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</si>
  <si>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</si>
  <si>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</si>
  <si>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</si>
  <si>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</si>
  <si>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</si>
  <si>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</si>
  <si>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</si>
  <si>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</si>
  <si>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</si>
  <si>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</si>
  <si>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</si>
  <si>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</si>
  <si>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</si>
  <si>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</si>
  <si>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</si>
  <si>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</si>
  <si>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</si>
  <si>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</si>
  <si>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</si>
  <si>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</si>
  <si>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</si>
  <si>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</si>
  <si>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</si>
  <si>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</si>
  <si>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</si>
  <si>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</si>
  <si>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</si>
  <si>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</si>
  <si>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</si>
  <si>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</si>
  <si>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</si>
  <si>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</si>
  <si>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</si>
  <si>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</si>
  <si>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</si>
  <si>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</si>
  <si>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</si>
  <si>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</si>
  <si>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</si>
  <si>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</si>
  <si>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</si>
  <si>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</si>
  <si>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</si>
  <si>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</si>
  <si>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</si>
  <si>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</si>
  <si>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</si>
  <si>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</si>
  <si>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</si>
  <si>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</si>
  <si>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</si>
  <si>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</si>
  <si>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</si>
  <si>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</si>
  <si>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</si>
  <si>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</si>
  <si>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</si>
  <si>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</si>
  <si>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</si>
  <si>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</si>
  <si>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</si>
  <si>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</si>
  <si>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</si>
  <si>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</si>
  <si>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</si>
  <si>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23/02/2018</t>
  </si>
  <si>
    <t>Callao, 26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</si>
</sst>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69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8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7" fontId="14" fillId="0" borderId="0" xfId="0" applyNumberFormat="1" applyFont="1" applyBorder="1"/>
    <xf numFmtId="167" fontId="15" fillId="3" borderId="5" xfId="0" applyNumberFormat="1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7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7" fontId="25" fillId="0" borderId="1" xfId="0" applyNumberFormat="1" applyFont="1" applyFill="1" applyBorder="1" applyAlignment="1">
      <alignment horizontal="center"/>
    </xf>
    <xf numFmtId="167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7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7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7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7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8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7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quotePrefix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5" zoomScaleNormal="25" workbookViewId="0">
      <selection activeCell="AA46" sqref="AA4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660.1500000000002</v>
      </c>
      <c r="AL12" s="51">
        <v>317.755</v>
      </c>
      <c r="AM12" s="51">
        <v>1422.8172514104015</v>
      </c>
      <c r="AN12" s="51">
        <v>352.37400000000002</v>
      </c>
      <c r="AO12" s="52">
        <f>SUMIF($C$11:$AN$11,"Ind*",C12:AN12)</f>
        <v>2082.9672514104018</v>
      </c>
      <c r="AP12" s="52">
        <f>SUMIF($C$11:$AN$11,"I.Mad",C12:AN12)</f>
        <v>670.12900000000002</v>
      </c>
      <c r="AQ12" s="52">
        <f>SUM(AO12:AP12)</f>
        <v>2753.0962514104017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14</v>
      </c>
      <c r="AL13" s="53">
        <v>9</v>
      </c>
      <c r="AM13" s="53">
        <v>31</v>
      </c>
      <c r="AN13" s="53">
        <v>7</v>
      </c>
      <c r="AO13" s="52">
        <f>SUMIF($C$11:$AN$11,"Ind*",C13:AN13)</f>
        <v>45</v>
      </c>
      <c r="AP13" s="52">
        <f>SUMIF($C$11:$AN$11,"I.Mad",C13:AN13)</f>
        <v>16</v>
      </c>
      <c r="AQ13" s="52">
        <f>SUM(AO13:AP13)</f>
        <v>61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>
        <v>5</v>
      </c>
      <c r="AM14" s="53">
        <v>9</v>
      </c>
      <c r="AN14" s="53">
        <v>2</v>
      </c>
      <c r="AO14" s="52">
        <f>SUMIF($C$11:$AN$11,"Ind*",C14:AN14)</f>
        <v>11</v>
      </c>
      <c r="AP14" s="52">
        <f>SUMIF($C$11:$AN$11,"I.Mad",C14:AN14)</f>
        <v>7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63.377444775866223</v>
      </c>
      <c r="AL15" s="53">
        <v>64.591893718997355</v>
      </c>
      <c r="AM15" s="53">
        <v>40.945235896958515</v>
      </c>
      <c r="AN15" s="53">
        <v>28.241939174517189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>
        <v>11.5</v>
      </c>
      <c r="AM16" s="58">
        <v>12</v>
      </c>
      <c r="AN16" s="58">
        <v>12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660.1500000000002</v>
      </c>
      <c r="AL41" s="55">
        <f t="shared" si="8"/>
        <v>317.755</v>
      </c>
      <c r="AM41" s="55">
        <f t="shared" si="8"/>
        <v>1422.8172514104015</v>
      </c>
      <c r="AN41" s="55">
        <f t="shared" si="8"/>
        <v>352.37400000000002</v>
      </c>
      <c r="AO41" s="55">
        <f>SUM(AO12,AO18,AO24:AO37)</f>
        <v>2082.9672514104018</v>
      </c>
      <c r="AP41" s="55">
        <f>SUM(AP12,AP18,AP24:AP37)</f>
        <v>670.12900000000002</v>
      </c>
      <c r="AQ41" s="55">
        <f>SUM(AO41:AP41)</f>
        <v>2753.0962514104017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17.2</v>
      </c>
      <c r="H42" s="57"/>
      <c r="I42" s="57">
        <v>19.5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18.2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2018-02-26T18:15:23Z</dcterms:modified>
</cp:coreProperties>
</file>