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<sst xmlns="http://schemas.openxmlformats.org/spreadsheetml/2006/main" count="379" uniqueCount="73">
  <si>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</si>
  <si>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</si>
  <si>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</si>
  <si>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</si>
  <si>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</si>
  <si>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</si>
  <si>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</si>
  <si>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</si>
  <si>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</si>
  <si>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</si>
  <si>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</si>
  <si>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</si>
  <si>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</si>
  <si>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</si>
  <si>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</si>
  <si>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</si>
  <si>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</si>
  <si>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</si>
  <si>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</si>
  <si>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</si>
  <si>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</si>
  <si>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</si>
  <si>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</si>
  <si>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</si>
  <si>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</si>
  <si>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</si>
  <si>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</si>
  <si>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</si>
  <si>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</si>
  <si>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</si>
  <si>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</si>
  <si>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</si>
  <si>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</si>
  <si>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</si>
  <si>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</si>
  <si>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</si>
  <si>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</si>
  <si>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</si>
  <si>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</si>
  <si>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</si>
  <si>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</si>
  <si>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</si>
  <si>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</si>
  <si>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</si>
  <si>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</si>
  <si>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</si>
  <si>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</si>
  <si>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</si>
  <si>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</si>
  <si>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</si>
  <si>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</si>
  <si>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</si>
  <si>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</si>
  <si>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</si>
  <si>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</si>
  <si>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</si>
  <si>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</si>
  <si>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</si>
  <si>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</si>
  <si>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</si>
  <si>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R.M.N°457-2012-PRODUCE</t>
  </si>
  <si>
    <t xml:space="preserve"> R.M.N°019-2013-PRODUCE</t>
  </si>
  <si>
    <t xml:space="preserve"> R.M.N°037-2013-PRODUCE</t>
  </si>
  <si>
    <t xml:space="preserve"> R.M.N°038-2013-PRODUCE</t>
  </si>
  <si>
    <t xml:space="preserve"> GCQ/due/jsr</t>
  </si>
  <si>
    <t>11,5</t>
  </si>
  <si>
    <t>14,0</t>
  </si>
  <si>
    <t>S/M</t>
  </si>
  <si>
    <t xml:space="preserve">        Fecha  : 23/01/2013</t>
  </si>
  <si>
    <t>Callao, 24 de  Enero  del 2013</t>
  </si>
  <si>
    <t>13,5-9,5</t>
  </si>
  <si>
    <t>13,5</t>
  </si>
  <si>
    <t>11,5-14,5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</si>
</sst>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1">
      <selection activeCell="AG23" sqref="AG23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8" width="7.8515625" style="0" customWidth="1"/>
    <col min="9" max="9" width="12.8515625" style="0" customWidth="1"/>
    <col min="10" max="10" width="9.7109375" style="0" customWidth="1"/>
    <col min="11" max="11" width="14.421875" style="0" customWidth="1"/>
    <col min="12" max="24" width="7.8515625" style="0" customWidth="1"/>
    <col min="25" max="25" width="10.57421875" style="0" customWidth="1"/>
    <col min="26" max="26" width="7.8515625" style="0" customWidth="1"/>
    <col min="27" max="27" width="14.28125" style="0" customWidth="1"/>
    <col min="28" max="28" width="6.7109375" style="0" customWidth="1"/>
    <col min="29" max="29" width="13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0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68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/>
      <c r="I7" s="12" t="s">
        <v>61</v>
      </c>
      <c r="J7" s="13"/>
      <c r="K7" s="13"/>
      <c r="L7" s="5"/>
      <c r="M7" s="12" t="s">
        <v>62</v>
      </c>
      <c r="N7" s="13"/>
      <c r="O7" s="13"/>
      <c r="P7" s="5"/>
      <c r="Q7" s="12"/>
      <c r="R7" s="13"/>
      <c r="S7" s="13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8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1401</v>
      </c>
      <c r="J10" s="27">
        <v>33</v>
      </c>
      <c r="K10" s="27">
        <v>421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582</v>
      </c>
      <c r="Y10" s="27">
        <v>1354</v>
      </c>
      <c r="Z10" s="27">
        <v>11</v>
      </c>
      <c r="AA10" s="27">
        <v>1085</v>
      </c>
      <c r="AB10" s="27">
        <v>0</v>
      </c>
      <c r="AC10" s="27">
        <v>590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916.2</v>
      </c>
      <c r="AL10" s="27">
        <v>0</v>
      </c>
      <c r="AM10" s="27">
        <v>168.60499999999996</v>
      </c>
      <c r="AN10" s="27">
        <v>0</v>
      </c>
      <c r="AO10" s="27">
        <f>SUMIF($C$9:$AN$9,"Ind",C10:AN10)</f>
        <v>5935.804999999999</v>
      </c>
      <c r="AP10" s="27">
        <f>SUMIF($C$9:$AN$9,"I.Mad",C10:AN10)</f>
        <v>626</v>
      </c>
      <c r="AQ10" s="27">
        <f>SUM(AO10:AP10)</f>
        <v>6561.804999999999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>
        <v>13</v>
      </c>
      <c r="J11" s="29">
        <v>1</v>
      </c>
      <c r="K11" s="29">
        <v>5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 t="s">
        <v>29</v>
      </c>
      <c r="X11" s="29">
        <v>18</v>
      </c>
      <c r="Y11" s="29">
        <v>12</v>
      </c>
      <c r="Z11" s="29">
        <v>1</v>
      </c>
      <c r="AA11" s="29">
        <v>15</v>
      </c>
      <c r="AB11" s="29" t="s">
        <v>29</v>
      </c>
      <c r="AC11" s="29">
        <v>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>
        <v>5</v>
      </c>
      <c r="AL11" s="29" t="s">
        <v>29</v>
      </c>
      <c r="AM11" s="29">
        <v>1</v>
      </c>
      <c r="AN11" s="29" t="s">
        <v>29</v>
      </c>
      <c r="AO11" s="27">
        <f>SUMIF($C$9:$AN$9,"Ind",C11:AN11)</f>
        <v>60</v>
      </c>
      <c r="AP11" s="27">
        <f>SUMIF($C$9:$AN$9,"I.Mad",C11:AN11)</f>
        <v>20</v>
      </c>
      <c r="AQ11" s="27">
        <f>SUM(AO11:AP11)</f>
        <v>80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>
        <v>6</v>
      </c>
      <c r="J12" s="29" t="s">
        <v>67</v>
      </c>
      <c r="K12" s="29">
        <v>5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 t="s">
        <v>29</v>
      </c>
      <c r="X12" s="29">
        <v>8</v>
      </c>
      <c r="Y12" s="29">
        <v>5</v>
      </c>
      <c r="Z12" s="29">
        <v>1</v>
      </c>
      <c r="AA12" s="29">
        <v>4</v>
      </c>
      <c r="AB12" s="29" t="s">
        <v>29</v>
      </c>
      <c r="AC12" s="29">
        <v>2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>
        <v>3</v>
      </c>
      <c r="AL12" s="29" t="s">
        <v>29</v>
      </c>
      <c r="AM12" s="29">
        <v>1</v>
      </c>
      <c r="AN12" s="29" t="s">
        <v>29</v>
      </c>
      <c r="AO12" s="27">
        <f>SUMIF($C$9:$AN$9,"Ind",C12:AN12)</f>
        <v>26</v>
      </c>
      <c r="AP12" s="27">
        <f>SUMIF($C$9:$AN$9,"I.Mad",C12:AN12)</f>
        <v>9</v>
      </c>
      <c r="AQ12" s="27">
        <f>SUM(AO12:AP12)</f>
        <v>35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>
        <v>52</v>
      </c>
      <c r="J13" s="29"/>
      <c r="K13" s="29">
        <v>48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 t="s">
        <v>29</v>
      </c>
      <c r="X13" s="29">
        <v>0</v>
      </c>
      <c r="Y13" s="29">
        <v>4</v>
      </c>
      <c r="Z13" s="29">
        <v>0</v>
      </c>
      <c r="AA13" s="29">
        <v>10</v>
      </c>
      <c r="AB13" s="29" t="s">
        <v>29</v>
      </c>
      <c r="AC13" s="29">
        <v>44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>
        <v>0</v>
      </c>
      <c r="AL13" s="29" t="s">
        <v>29</v>
      </c>
      <c r="AM13" s="29">
        <v>0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 t="s">
        <v>65</v>
      </c>
      <c r="J14" s="58"/>
      <c r="K14" s="58" t="s">
        <v>72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 t="s">
        <v>29</v>
      </c>
      <c r="X14" s="58" t="s">
        <v>66</v>
      </c>
      <c r="Y14" s="58" t="s">
        <v>71</v>
      </c>
      <c r="Z14" s="58" t="s">
        <v>66</v>
      </c>
      <c r="AA14" s="58" t="s">
        <v>71</v>
      </c>
      <c r="AB14" s="58" t="s">
        <v>29</v>
      </c>
      <c r="AC14" s="58" t="s">
        <v>70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>
        <v>13.5</v>
      </c>
      <c r="AL14" s="58" t="s">
        <v>29</v>
      </c>
      <c r="AM14" s="58">
        <v>13.5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63</v>
      </c>
      <c r="D21" s="13"/>
      <c r="E21" s="13"/>
      <c r="F21" s="13"/>
      <c r="G21" s="14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>
        <v>345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345</v>
      </c>
      <c r="AQ25" s="27">
        <f t="shared" si="2"/>
        <v>345</v>
      </c>
      <c r="AT25" s="79"/>
      <c r="AU25" s="79"/>
      <c r="AV25" s="79"/>
      <c r="AW25" s="79"/>
      <c r="AX25" s="79"/>
      <c r="AY25" s="79"/>
    </row>
    <row r="26" spans="2:51" ht="20.25">
      <c r="B26" s="56" t="s">
        <v>58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42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8" t="s">
        <v>44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345</v>
      </c>
      <c r="G36" s="27">
        <f t="shared" si="3"/>
        <v>0</v>
      </c>
      <c r="H36" s="27">
        <f t="shared" si="3"/>
        <v>0</v>
      </c>
      <c r="I36" s="27">
        <f t="shared" si="3"/>
        <v>1401</v>
      </c>
      <c r="J36" s="27">
        <f t="shared" si="3"/>
        <v>33</v>
      </c>
      <c r="K36" s="27">
        <f t="shared" si="3"/>
        <v>421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0</v>
      </c>
      <c r="X36" s="27">
        <f t="shared" si="3"/>
        <v>582</v>
      </c>
      <c r="Y36" s="27">
        <f t="shared" si="3"/>
        <v>1354</v>
      </c>
      <c r="Z36" s="27">
        <f t="shared" si="3"/>
        <v>11</v>
      </c>
      <c r="AA36" s="27">
        <f t="shared" si="3"/>
        <v>1085</v>
      </c>
      <c r="AB36" s="27">
        <f t="shared" si="3"/>
        <v>0</v>
      </c>
      <c r="AC36" s="27">
        <f t="shared" si="3"/>
        <v>590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916.2</v>
      </c>
      <c r="AL36" s="27">
        <f t="shared" si="3"/>
        <v>0</v>
      </c>
      <c r="AM36" s="27">
        <f t="shared" si="3"/>
        <v>168.60499999999996</v>
      </c>
      <c r="AN36" s="27">
        <f t="shared" si="3"/>
        <v>0</v>
      </c>
      <c r="AO36" s="27">
        <f>SUM(AO10,AO16,AO22:AO35)</f>
        <v>5935.804999999999</v>
      </c>
      <c r="AP36" s="27">
        <f>SUM(AP10,AP16,AP22:AP35)</f>
        <v>971</v>
      </c>
      <c r="AQ36" s="27">
        <f>SUM(AO36:AP36)</f>
        <v>6906.804999999999</v>
      </c>
    </row>
    <row r="37" spans="2:43" ht="22.5" customHeight="1">
      <c r="B37" s="26" t="s">
        <v>51</v>
      </c>
      <c r="C37" s="61"/>
      <c r="D37" s="61"/>
      <c r="E37" s="61"/>
      <c r="F37" s="61"/>
      <c r="G37" s="61">
        <v>16.9</v>
      </c>
      <c r="H37" s="61"/>
      <c r="I37" s="61">
        <v>20.6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64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69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2013-01-21T18:54:58Z</cp:lastPrinted>
  <dcterms:created xsi:type="dcterms:W3CDTF">2008-10-21T17:58:04Z</dcterms:created>
  <dcterms:modified xsi:type="dcterms:W3CDTF">2013-01-24T18:55:52Z</dcterms:modified>
  <cp:category/>
  <cp:version/>
  <cp:contentType/>
  <cp:contentStatus/>
</cp:coreProperties>
</file>