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<sst xmlns="http://schemas.openxmlformats.org/spreadsheetml/2006/main" count="371" uniqueCount="63">
  <si>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</si>
  <si>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</si>
  <si>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</si>
  <si>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</si>
  <si>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</si>
  <si>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</si>
  <si>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</si>
  <si>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</si>
  <si>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</si>
  <si>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</si>
  <si>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</si>
  <si>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</si>
  <si>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</si>
  <si>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</si>
  <si>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</si>
  <si>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</si>
  <si>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</si>
  <si>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</si>
  <si>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</si>
  <si>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</si>
  <si>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</si>
  <si>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</si>
  <si>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</si>
  <si>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</si>
  <si>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</si>
  <si>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</si>
  <si>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</si>
  <si>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</si>
  <si>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</si>
  <si>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</si>
  <si>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</si>
  <si>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</si>
  <si>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</si>
  <si>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</si>
  <si>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</si>
  <si>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</si>
  <si>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</si>
  <si>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</si>
  <si>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</si>
  <si>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</si>
  <si>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</si>
  <si>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</si>
  <si>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</si>
  <si>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</si>
  <si>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</si>
  <si>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</si>
  <si>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</si>
  <si>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</si>
  <si>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</si>
  <si>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</si>
  <si>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</si>
  <si>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</si>
  <si>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</si>
  <si>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</si>
  <si>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</si>
  <si>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</si>
  <si>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</si>
  <si>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</si>
  <si>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</si>
  <si>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</si>
  <si>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</si>
  <si>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23 diciembre del 2013</t>
  </si>
  <si>
    <t xml:space="preserve">        Fecha  : 22/12/2013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</si>
</sst>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5" fillId="35" borderId="10" xfId="0" applyNumberFormat="1" applyFont="1" applyFill="1" applyBorder="1" applyAlignment="1">
      <alignment horizontal="center"/>
    </xf>
    <xf numFmtId="1" fontId="15" fillId="35" borderId="10" xfId="0" applyNumberFormat="1" applyFont="1" applyFill="1" applyBorder="1" applyAlignment="1" quotePrefix="1">
      <alignment horizontal="center"/>
    </xf>
    <xf numFmtId="188" fontId="15" fillId="35" borderId="10" xfId="0" applyNumberFormat="1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F1">
      <selection activeCell="AT5" sqref="AT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100" t="s">
        <v>55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26.25">
      <c r="B3" s="100" t="s">
        <v>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1" t="s">
        <v>48</v>
      </c>
      <c r="AN4" s="101"/>
      <c r="AO4" s="101"/>
      <c r="AP4" s="101"/>
      <c r="AQ4" s="101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2"/>
      <c r="AP5" s="102"/>
      <c r="AQ5" s="10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3" t="s">
        <v>62</v>
      </c>
      <c r="AP6" s="103"/>
      <c r="AQ6" s="10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5" t="s">
        <v>4</v>
      </c>
      <c r="D8" s="94"/>
      <c r="E8" s="95" t="s">
        <v>5</v>
      </c>
      <c r="F8" s="94"/>
      <c r="G8" s="96" t="s">
        <v>6</v>
      </c>
      <c r="H8" s="98"/>
      <c r="I8" s="95" t="s">
        <v>50</v>
      </c>
      <c r="J8" s="99"/>
      <c r="K8" s="95" t="s">
        <v>7</v>
      </c>
      <c r="L8" s="99"/>
      <c r="M8" s="95" t="s">
        <v>8</v>
      </c>
      <c r="N8" s="99"/>
      <c r="O8" s="95" t="s">
        <v>9</v>
      </c>
      <c r="P8" s="99"/>
      <c r="Q8" s="95" t="s">
        <v>10</v>
      </c>
      <c r="R8" s="94"/>
      <c r="S8" s="95" t="s">
        <v>11</v>
      </c>
      <c r="T8" s="94"/>
      <c r="U8" s="95" t="s">
        <v>12</v>
      </c>
      <c r="V8" s="94"/>
      <c r="W8" s="95" t="s">
        <v>13</v>
      </c>
      <c r="X8" s="94"/>
      <c r="Y8" s="96" t="s">
        <v>14</v>
      </c>
      <c r="Z8" s="97"/>
      <c r="AA8" s="96" t="s">
        <v>51</v>
      </c>
      <c r="AB8" s="97"/>
      <c r="AC8" s="93" t="s">
        <v>15</v>
      </c>
      <c r="AD8" s="94"/>
      <c r="AE8" s="93" t="s">
        <v>16</v>
      </c>
      <c r="AF8" s="94"/>
      <c r="AG8" s="93" t="s">
        <v>17</v>
      </c>
      <c r="AH8" s="94"/>
      <c r="AI8" s="93" t="s">
        <v>47</v>
      </c>
      <c r="AJ8" s="94"/>
      <c r="AK8" s="93" t="s">
        <v>18</v>
      </c>
      <c r="AL8" s="94"/>
      <c r="AM8" s="95" t="s">
        <v>57</v>
      </c>
      <c r="AN8" s="94"/>
      <c r="AO8" s="91" t="s">
        <v>19</v>
      </c>
      <c r="AP8" s="92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14157</v>
      </c>
      <c r="H10" s="67">
        <v>996</v>
      </c>
      <c r="I10" s="67">
        <v>6606</v>
      </c>
      <c r="J10" s="67">
        <v>0</v>
      </c>
      <c r="K10" s="67">
        <v>1902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88">
        <v>330</v>
      </c>
      <c r="R10" s="88">
        <v>0</v>
      </c>
      <c r="S10" s="88">
        <v>0</v>
      </c>
      <c r="T10" s="88">
        <v>0</v>
      </c>
      <c r="U10" s="88">
        <v>0</v>
      </c>
      <c r="V10" s="67">
        <v>0</v>
      </c>
      <c r="W10" s="67">
        <v>150</v>
      </c>
      <c r="X10" s="67">
        <v>40</v>
      </c>
      <c r="Y10" s="88">
        <v>1336</v>
      </c>
      <c r="Z10" s="88">
        <v>176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24481</v>
      </c>
      <c r="AP10" s="68">
        <f aca="true" t="shared" si="0" ref="AO10:AP12">SUMIF($C$9:$AN$9,"I.Mad",C10:AN10)</f>
        <v>1212</v>
      </c>
      <c r="AQ10" s="68">
        <f>SUM(AO10:AP10)</f>
        <v>25693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45</v>
      </c>
      <c r="H11" s="69">
        <v>19</v>
      </c>
      <c r="I11" s="69">
        <v>19</v>
      </c>
      <c r="J11" s="69" t="s">
        <v>25</v>
      </c>
      <c r="K11" s="69">
        <v>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89">
        <v>1</v>
      </c>
      <c r="R11" s="89" t="s">
        <v>25</v>
      </c>
      <c r="S11" s="89" t="s">
        <v>25</v>
      </c>
      <c r="T11" s="89" t="s">
        <v>25</v>
      </c>
      <c r="U11" s="89" t="s">
        <v>25</v>
      </c>
      <c r="V11" s="69" t="s">
        <v>25</v>
      </c>
      <c r="W11" s="69">
        <v>6</v>
      </c>
      <c r="X11" s="69">
        <v>2</v>
      </c>
      <c r="Y11" s="89">
        <v>35</v>
      </c>
      <c r="Z11" s="89">
        <v>9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111</v>
      </c>
      <c r="AP11" s="68">
        <f t="shared" si="0"/>
        <v>30</v>
      </c>
      <c r="AQ11" s="68">
        <f>SUM(AO11:AP11)</f>
        <v>141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13</v>
      </c>
      <c r="H12" s="69">
        <v>6</v>
      </c>
      <c r="I12" s="69">
        <v>4</v>
      </c>
      <c r="J12" s="69" t="s">
        <v>25</v>
      </c>
      <c r="K12" s="69">
        <v>4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89">
        <v>1</v>
      </c>
      <c r="R12" s="89" t="s">
        <v>25</v>
      </c>
      <c r="S12" s="89" t="s">
        <v>25</v>
      </c>
      <c r="T12" s="89" t="s">
        <v>25</v>
      </c>
      <c r="U12" s="89" t="s">
        <v>25</v>
      </c>
      <c r="V12" s="69" t="s">
        <v>25</v>
      </c>
      <c r="W12" s="69">
        <v>6</v>
      </c>
      <c r="X12" s="68">
        <v>1</v>
      </c>
      <c r="Y12" s="89">
        <v>11</v>
      </c>
      <c r="Z12" s="89">
        <v>1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39</v>
      </c>
      <c r="AP12" s="68">
        <f t="shared" si="0"/>
        <v>8</v>
      </c>
      <c r="AQ12" s="68">
        <f>SUM(AO12:AP12)</f>
        <v>47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>
        <v>0</v>
      </c>
      <c r="I13" s="69">
        <v>0</v>
      </c>
      <c r="J13" s="69" t="s">
        <v>25</v>
      </c>
      <c r="K13" s="69">
        <v>0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89">
        <v>0</v>
      </c>
      <c r="R13" s="89" t="s">
        <v>25</v>
      </c>
      <c r="S13" s="89" t="s">
        <v>25</v>
      </c>
      <c r="T13" s="89" t="s">
        <v>25</v>
      </c>
      <c r="U13" s="89" t="s">
        <v>25</v>
      </c>
      <c r="V13" s="69" t="s">
        <v>25</v>
      </c>
      <c r="W13" s="69">
        <v>0</v>
      </c>
      <c r="X13" s="69">
        <v>0</v>
      </c>
      <c r="Y13" s="89">
        <v>0</v>
      </c>
      <c r="Z13" s="89">
        <v>0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15</v>
      </c>
      <c r="I14" s="75">
        <v>14.5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90">
        <v>14.5</v>
      </c>
      <c r="R14" s="90" t="s">
        <v>25</v>
      </c>
      <c r="S14" s="90" t="s">
        <v>25</v>
      </c>
      <c r="T14" s="90" t="s">
        <v>25</v>
      </c>
      <c r="U14" s="90" t="s">
        <v>25</v>
      </c>
      <c r="V14" s="75" t="s">
        <v>25</v>
      </c>
      <c r="W14" s="75">
        <v>15</v>
      </c>
      <c r="X14" s="75">
        <v>14.5</v>
      </c>
      <c r="Y14" s="90">
        <v>14.5</v>
      </c>
      <c r="Z14" s="90">
        <v>14.5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 t="shared" si="4"/>
        <v>0</v>
      </c>
      <c r="F36" s="72">
        <f t="shared" si="4"/>
        <v>0</v>
      </c>
      <c r="G36" s="72">
        <f t="shared" si="4"/>
        <v>14157</v>
      </c>
      <c r="H36" s="72">
        <f t="shared" si="4"/>
        <v>996</v>
      </c>
      <c r="I36" s="72">
        <f t="shared" si="4"/>
        <v>6606</v>
      </c>
      <c r="J36" s="72">
        <f t="shared" si="4"/>
        <v>0</v>
      </c>
      <c r="K36" s="72">
        <f>+SUM(K10,K16,K22:K35)</f>
        <v>1902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330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150</v>
      </c>
      <c r="X36" s="72">
        <f t="shared" si="4"/>
        <v>40</v>
      </c>
      <c r="Y36" s="72">
        <f t="shared" si="4"/>
        <v>1336</v>
      </c>
      <c r="Z36" s="72">
        <f t="shared" si="4"/>
        <v>176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24481</v>
      </c>
      <c r="AP36" s="72">
        <f>SUM(AP10,AP16,AP22:AP35)</f>
        <v>1212</v>
      </c>
      <c r="AQ36" s="72">
        <f>SUM(AO36:AP36)</f>
        <v>25693</v>
      </c>
    </row>
    <row r="37" spans="2:43" ht="50.25" customHeight="1">
      <c r="B37" s="22" t="s">
        <v>52</v>
      </c>
      <c r="C37" s="31"/>
      <c r="D37" s="31"/>
      <c r="E37" s="31"/>
      <c r="F37" s="31"/>
      <c r="G37" s="74">
        <v>16.1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2013-12-23T17:01:11Z</dcterms:modified>
  <cp:category/>
  <cp:version/>
  <cp:contentType/>
  <cp:contentStatus/>
</cp:coreProperties>
</file>