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<sst xmlns="http://schemas.openxmlformats.org/spreadsheetml/2006/main" count="397" uniqueCount="67">
  <si>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</si>
  <si>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</si>
  <si>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</si>
  <si>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</si>
  <si>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</si>
  <si>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</si>
  <si>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</si>
  <si>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</si>
  <si>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</si>
  <si>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</si>
  <si>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</si>
  <si>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</si>
  <si>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</si>
  <si>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</si>
  <si>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</si>
  <si>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</si>
  <si>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</si>
  <si>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</si>
  <si>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</si>
  <si>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</si>
  <si>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</si>
  <si>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</si>
  <si>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</si>
  <si>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</si>
  <si>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</si>
  <si>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</si>
  <si>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</si>
  <si>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</si>
  <si>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</si>
  <si>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</si>
  <si>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</si>
  <si>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</si>
  <si>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</si>
  <si>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</si>
  <si>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</si>
  <si>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</si>
  <si>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</si>
  <si>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</si>
  <si>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</si>
  <si>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</si>
  <si>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</si>
  <si>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</si>
  <si>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</si>
  <si>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</si>
  <si>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</si>
  <si>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</si>
  <si>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</si>
  <si>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</si>
  <si>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</si>
  <si>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</si>
  <si>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</si>
  <si>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</si>
  <si>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</si>
  <si>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</si>
  <si>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</si>
  <si>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</si>
  <si>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</si>
  <si>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</si>
  <si>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</si>
  <si>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</si>
  <si>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</si>
  <si>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</si>
  <si>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</si>
  <si>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22/11/2012</t>
  </si>
  <si>
    <t>Callao, 23 de  Noviembre  del 2012</t>
  </si>
  <si>
    <t>CALAMAR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</si>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</sst>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J10" sqref="J1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8.57421875" style="0" customWidth="1"/>
    <col min="5" max="5" width="8.421875" style="0" customWidth="1"/>
    <col min="6" max="6" width="7.8515625" style="0" customWidth="1"/>
    <col min="7" max="7" width="9.57421875" style="0" customWidth="1"/>
    <col min="8" max="8" width="7.7109375" style="0" customWidth="1"/>
    <col min="9" max="9" width="9.140625" style="0" customWidth="1"/>
    <col min="10" max="10" width="8.00390625" style="0" customWidth="1"/>
    <col min="11" max="11" width="8.421875" style="0" customWidth="1"/>
    <col min="12" max="12" width="8.0039062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7.421875" style="0" customWidth="1"/>
    <col min="17" max="17" width="8.7109375" style="0" customWidth="1"/>
    <col min="18" max="18" width="7.7109375" style="0" customWidth="1"/>
    <col min="19" max="19" width="9.140625" style="0" customWidth="1"/>
    <col min="20" max="20" width="7.421875" style="0" customWidth="1"/>
    <col min="21" max="21" width="9.421875" style="0" customWidth="1"/>
    <col min="22" max="22" width="7.57421875" style="0" customWidth="1"/>
    <col min="23" max="23" width="9.00390625" style="0" customWidth="1"/>
    <col min="24" max="24" width="7.8515625" style="0" customWidth="1"/>
    <col min="25" max="25" width="8.57421875" style="0" customWidth="1"/>
    <col min="26" max="26" width="7.00390625" style="0" customWidth="1"/>
    <col min="27" max="27" width="8.421875" style="0" customWidth="1"/>
    <col min="28" max="28" width="6.7109375" style="0" customWidth="1"/>
    <col min="29" max="29" width="9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54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175</v>
      </c>
      <c r="V10" s="28">
        <v>0</v>
      </c>
      <c r="W10" s="28">
        <v>680</v>
      </c>
      <c r="X10" s="28">
        <v>0</v>
      </c>
      <c r="Y10" s="28">
        <v>447</v>
      </c>
      <c r="Z10" s="28">
        <v>0</v>
      </c>
      <c r="AA10" s="28">
        <v>0</v>
      </c>
      <c r="AB10" s="28">
        <v>0</v>
      </c>
      <c r="AC10" s="28">
        <v>814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2116</v>
      </c>
      <c r="AP10" s="28">
        <f>SUMIF($C$9:$AN$9,"I.Mad",C10:AN10)</f>
        <v>0</v>
      </c>
      <c r="AQ10" s="28">
        <f>SUM(AO10:AP10)</f>
        <v>2116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4</v>
      </c>
      <c r="V11" s="30" t="s">
        <v>29</v>
      </c>
      <c r="W11" s="30">
        <v>5</v>
      </c>
      <c r="X11" s="30" t="s">
        <v>29</v>
      </c>
      <c r="Y11" s="30">
        <v>9</v>
      </c>
      <c r="Z11" s="30" t="s">
        <v>29</v>
      </c>
      <c r="AA11" s="30" t="s">
        <v>29</v>
      </c>
      <c r="AB11" s="30" t="s">
        <v>29</v>
      </c>
      <c r="AC11" s="30">
        <v>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25</v>
      </c>
      <c r="AP11" s="28">
        <f>SUMIF($C$9:$AN$9,"I.Mad",C11:AN11)</f>
        <v>0</v>
      </c>
      <c r="AQ11" s="28">
        <f>SUM(AO11:AP11)</f>
        <v>25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3</v>
      </c>
      <c r="V12" s="30" t="s">
        <v>29</v>
      </c>
      <c r="W12" s="30">
        <v>3</v>
      </c>
      <c r="X12" s="30" t="s">
        <v>29</v>
      </c>
      <c r="Y12" s="30" t="s">
        <v>66</v>
      </c>
      <c r="Z12" s="30" t="s">
        <v>29</v>
      </c>
      <c r="AA12" s="30" t="s">
        <v>29</v>
      </c>
      <c r="AB12" s="30" t="s">
        <v>29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9</v>
      </c>
      <c r="AP12" s="28">
        <f>SUMIF($C$9:$AN$9,"I.Mad",C12:AN12)</f>
        <v>0</v>
      </c>
      <c r="AQ12" s="28">
        <f>SUM(AO12:AP12)</f>
        <v>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>
        <v>2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15</v>
      </c>
      <c r="V14" s="59" t="s">
        <v>29</v>
      </c>
      <c r="W14" s="59">
        <v>15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35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35</v>
      </c>
      <c r="AP26" s="28">
        <f t="shared" si="1"/>
        <v>0</v>
      </c>
      <c r="AQ26" s="28">
        <f t="shared" si="2"/>
        <v>35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65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175</v>
      </c>
      <c r="V36" s="28">
        <f t="shared" si="3"/>
        <v>0</v>
      </c>
      <c r="W36" s="28">
        <f t="shared" si="3"/>
        <v>680</v>
      </c>
      <c r="X36" s="28">
        <f t="shared" si="3"/>
        <v>0</v>
      </c>
      <c r="Y36" s="28">
        <f t="shared" si="3"/>
        <v>447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850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2152</v>
      </c>
      <c r="AP36" s="28">
        <f>SUM(AP10,AP16,AP22:AP35)</f>
        <v>0</v>
      </c>
      <c r="AQ36" s="28">
        <f>SUM(AO36:AP36)</f>
        <v>2152</v>
      </c>
    </row>
    <row r="37" spans="2:43" ht="22.5" customHeight="1">
      <c r="B37" s="27" t="s">
        <v>50</v>
      </c>
      <c r="C37" s="62">
        <v>15.9</v>
      </c>
      <c r="D37" s="62"/>
      <c r="E37" s="62"/>
      <c r="F37" s="62"/>
      <c r="G37" s="62">
        <v>15.1</v>
      </c>
      <c r="H37" s="62"/>
      <c r="I37" s="62">
        <v>19.1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15.1</v>
      </c>
      <c r="V37" s="62"/>
      <c r="W37" s="62">
        <v>19.5</v>
      </c>
      <c r="X37" s="62"/>
      <c r="Y37" s="62">
        <v>15.1</v>
      </c>
      <c r="Z37" s="62"/>
      <c r="AA37" s="62"/>
      <c r="AB37" s="62"/>
      <c r="AC37" s="62">
        <v>17.2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2012-11-23T15:46:52Z</dcterms:modified>
  <cp:category/>
  <cp:version/>
  <cp:contentType/>
  <cp:contentStatus/>
</cp:coreProperties>
</file>