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<sst xmlns="http://schemas.openxmlformats.org/spreadsheetml/2006/main" count="373" uniqueCount="69">
  <si>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</si>
  <si>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</si>
  <si>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</si>
  <si>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</si>
  <si>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</si>
  <si>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</si>
  <si>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</si>
  <si>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</si>
  <si>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</si>
  <si>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</si>
  <si>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</si>
  <si>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</si>
  <si>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</si>
  <si>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</si>
  <si>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</si>
  <si>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</si>
  <si>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</si>
  <si>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</si>
  <si>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</si>
  <si>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</si>
  <si>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</si>
  <si>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</si>
  <si>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</si>
  <si>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</si>
  <si>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</si>
  <si>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</si>
  <si>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</si>
  <si>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</si>
  <si>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</si>
  <si>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</si>
  <si>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</si>
  <si>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</si>
  <si>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</si>
  <si>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</si>
  <si>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</si>
  <si>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</si>
  <si>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</si>
  <si>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</si>
  <si>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</si>
  <si>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</si>
  <si>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</si>
  <si>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</si>
  <si>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</si>
  <si>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</si>
  <si>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</si>
  <si>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</si>
  <si>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</si>
  <si>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</si>
  <si>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</si>
  <si>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</si>
  <si>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</si>
  <si>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</si>
  <si>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</si>
  <si>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</si>
  <si>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</si>
  <si>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</si>
  <si>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</si>
  <si>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</si>
  <si>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</si>
  <si>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</si>
  <si>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</si>
  <si>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</si>
  <si>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</si>
  <si>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23 de  Julio del 2012</t>
  </si>
  <si>
    <t>s/m</t>
  </si>
  <si>
    <t xml:space="preserve">        Fecha  : 22/07/2012</t>
  </si>
  <si>
    <t>15.0-12.5</t>
  </si>
  <si>
    <t>15.5-13.0</t>
  </si>
  <si>
    <t>PALOMETA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</si>
</sst>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H28" sqref="H28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7.7109375" style="0" customWidth="1"/>
    <col min="6" max="6" width="6.7109375" style="0" customWidth="1"/>
    <col min="7" max="7" width="10.57421875" style="0" customWidth="1"/>
    <col min="8" max="8" width="8.7109375" style="0" customWidth="1"/>
    <col min="9" max="9" width="10.421875" style="0" customWidth="1"/>
    <col min="10" max="10" width="13.71093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3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9.00390625" style="0" customWidth="1"/>
    <col min="24" max="24" width="7.28125" style="0" customWidth="1"/>
    <col min="25" max="25" width="13.14062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4.421875" style="0" bestFit="1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54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6563</v>
      </c>
      <c r="H10" s="28">
        <v>204</v>
      </c>
      <c r="I10" s="28">
        <v>2209</v>
      </c>
      <c r="J10" s="28">
        <v>353</v>
      </c>
      <c r="K10" s="28">
        <v>1007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2007</v>
      </c>
      <c r="Z10" s="28">
        <v>29</v>
      </c>
      <c r="AA10" s="28">
        <v>1716</v>
      </c>
      <c r="AB10" s="28">
        <v>0</v>
      </c>
      <c r="AC10" s="28">
        <v>2080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65</v>
      </c>
      <c r="AL10" s="28">
        <v>28</v>
      </c>
      <c r="AM10" s="28">
        <v>281</v>
      </c>
      <c r="AN10" s="28">
        <v>0</v>
      </c>
      <c r="AO10" s="28">
        <f>SUMIF($C$9:$AN$9,"Ind",C10:AN10)</f>
        <v>15928</v>
      </c>
      <c r="AP10" s="28">
        <f>SUMIF($C$9:$AN$9,"I.Mad",C10:AN10)</f>
        <v>614</v>
      </c>
      <c r="AQ10" s="28">
        <f>SUM(AO10:AP10)</f>
        <v>16542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63</v>
      </c>
      <c r="H11" s="30">
        <v>9</v>
      </c>
      <c r="I11" s="30">
        <v>20</v>
      </c>
      <c r="J11" s="30">
        <v>7</v>
      </c>
      <c r="K11" s="30">
        <v>7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18</v>
      </c>
      <c r="Z11" s="30">
        <v>1</v>
      </c>
      <c r="AA11" s="30">
        <v>7</v>
      </c>
      <c r="AB11" s="30" t="s">
        <v>29</v>
      </c>
      <c r="AC11" s="30">
        <v>14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2</v>
      </c>
      <c r="AL11" s="30">
        <v>1</v>
      </c>
      <c r="AM11" s="30">
        <v>7</v>
      </c>
      <c r="AN11" s="30" t="s">
        <v>29</v>
      </c>
      <c r="AO11" s="28">
        <f>SUMIF($C$9:$AN$9,"Ind",C11:AN11)</f>
        <v>138</v>
      </c>
      <c r="AP11" s="28">
        <f>SUMIF($C$9:$AN$9,"I.Mad",C11:AN11)</f>
        <v>18</v>
      </c>
      <c r="AQ11" s="28">
        <f>SUM(AO11:AP11)</f>
        <v>156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7</v>
      </c>
      <c r="H12" s="30">
        <v>2</v>
      </c>
      <c r="I12" s="30">
        <v>17</v>
      </c>
      <c r="J12" s="30" t="s">
        <v>64</v>
      </c>
      <c r="K12" s="30">
        <v>6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9</v>
      </c>
      <c r="Z12" s="30" t="s">
        <v>64</v>
      </c>
      <c r="AA12" s="30">
        <v>4</v>
      </c>
      <c r="AB12" s="30" t="s">
        <v>29</v>
      </c>
      <c r="AC12" s="30">
        <v>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1</v>
      </c>
      <c r="AL12" s="30" t="s">
        <v>64</v>
      </c>
      <c r="AM12" s="30">
        <v>3</v>
      </c>
      <c r="AN12" s="30" t="s">
        <v>29</v>
      </c>
      <c r="AO12" s="28">
        <f>SUMIF($C$9:$AN$9,"Ind",C12:AN12)</f>
        <v>52</v>
      </c>
      <c r="AP12" s="28">
        <f>SUMIF($C$9:$AN$9,"I.Mad",C12:AN12)</f>
        <v>2</v>
      </c>
      <c r="AQ12" s="28">
        <f>SUM(AO12:AP12)</f>
        <v>54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1</v>
      </c>
      <c r="H13" s="30">
        <v>0</v>
      </c>
      <c r="I13" s="30">
        <v>0.36</v>
      </c>
      <c r="J13" s="30" t="s">
        <v>29</v>
      </c>
      <c r="K13" s="30">
        <v>0.52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0.3</v>
      </c>
      <c r="Z13" s="30" t="s">
        <v>29</v>
      </c>
      <c r="AA13" s="30">
        <v>15</v>
      </c>
      <c r="AB13" s="30" t="s">
        <v>29</v>
      </c>
      <c r="AC13" s="30">
        <v>5.69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5</v>
      </c>
      <c r="AL13" s="30" t="s">
        <v>29</v>
      </c>
      <c r="AM13" s="30">
        <v>2.61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14</v>
      </c>
      <c r="I14" s="59">
        <v>14.5</v>
      </c>
      <c r="J14" s="59" t="s">
        <v>29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 t="s">
        <v>29</v>
      </c>
      <c r="AA14" s="59" t="s">
        <v>66</v>
      </c>
      <c r="AB14" s="59"/>
      <c r="AC14" s="59" t="s">
        <v>66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67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>
        <v>1</v>
      </c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</v>
      </c>
      <c r="AP23" s="28">
        <f t="shared" si="1"/>
        <v>0</v>
      </c>
      <c r="AQ23" s="28">
        <f t="shared" si="2"/>
        <v>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4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4</v>
      </c>
      <c r="AP26" s="28">
        <f t="shared" si="1"/>
        <v>0</v>
      </c>
      <c r="AQ26" s="28">
        <f t="shared" si="2"/>
        <v>4</v>
      </c>
      <c r="AT26" s="80"/>
      <c r="AU26" s="80"/>
      <c r="AV26" s="80"/>
      <c r="AW26" s="80"/>
      <c r="AX26" s="80"/>
      <c r="AY26" s="80"/>
    </row>
    <row r="27" spans="2:51" ht="20.25">
      <c r="B27" s="29" t="s">
        <v>68</v>
      </c>
      <c r="C27" s="54"/>
      <c r="D27" s="54"/>
      <c r="E27" s="54"/>
      <c r="F27" s="54"/>
      <c r="G27" s="54"/>
      <c r="H27" s="54">
        <v>1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1</v>
      </c>
      <c r="AQ27" s="28">
        <f t="shared" si="2"/>
        <v>1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6564</v>
      </c>
      <c r="H36" s="28">
        <f t="shared" si="3"/>
        <v>205</v>
      </c>
      <c r="I36" s="28">
        <f t="shared" si="3"/>
        <v>2209</v>
      </c>
      <c r="J36" s="28">
        <f t="shared" si="3"/>
        <v>353</v>
      </c>
      <c r="K36" s="28">
        <f t="shared" si="3"/>
        <v>1007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2007</v>
      </c>
      <c r="Z36" s="28">
        <f t="shared" si="3"/>
        <v>29</v>
      </c>
      <c r="AA36" s="28">
        <f t="shared" si="3"/>
        <v>1720</v>
      </c>
      <c r="AB36" s="28">
        <f t="shared" si="3"/>
        <v>0</v>
      </c>
      <c r="AC36" s="28">
        <f t="shared" si="3"/>
        <v>2080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65</v>
      </c>
      <c r="AL36" s="28">
        <f t="shared" si="3"/>
        <v>28</v>
      </c>
      <c r="AM36" s="28">
        <f t="shared" si="3"/>
        <v>281</v>
      </c>
      <c r="AN36" s="28">
        <f t="shared" si="3"/>
        <v>0</v>
      </c>
      <c r="AO36" s="28">
        <f>SUM(AO10,AO16,AO22:AO35)</f>
        <v>15933</v>
      </c>
      <c r="AP36" s="28">
        <f>SUM(AP10,AP16,AP22:AP35)</f>
        <v>615</v>
      </c>
      <c r="AQ36" s="28">
        <f>SUM(AO36:AP36)</f>
        <v>16548</v>
      </c>
    </row>
    <row r="37" spans="2:43" ht="22.5" customHeight="1">
      <c r="B37" s="27" t="s">
        <v>50</v>
      </c>
      <c r="C37" s="62"/>
      <c r="D37" s="62"/>
      <c r="E37" s="62"/>
      <c r="F37" s="62"/>
      <c r="G37" s="62">
        <v>17.4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2012-07-23T19:18:45Z</cp:lastPrinted>
  <dcterms:created xsi:type="dcterms:W3CDTF">2008-10-21T17:58:04Z</dcterms:created>
  <dcterms:modified xsi:type="dcterms:W3CDTF">2012-07-23T19:19:50Z</dcterms:modified>
  <cp:category/>
  <cp:version/>
  <cp:contentType/>
  <cp:contentStatus/>
</cp:coreProperties>
</file>