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ARDENAS\Downloads\"/>
    </mc:Choice>
  </mc:AlternateContent>
  <bookViews>
    <workbookView showSheetTabs="0" xWindow="0" yWindow="0" windowWidth="7470" windowHeight="516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9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<sst xmlns="http://schemas.openxmlformats.org/spreadsheetml/2006/main" count="394" uniqueCount="68">
  <si>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</si>
  <si>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</si>
  <si>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</si>
  <si>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</si>
  <si>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</si>
  <si>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</si>
  <si>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</si>
  <si>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</si>
  <si>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</si>
  <si>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</si>
  <si>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</si>
  <si>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</si>
  <si>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</si>
  <si>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</si>
  <si>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</si>
  <si>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</si>
  <si>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</si>
  <si>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</si>
  <si>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</si>
  <si>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</si>
  <si>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</si>
  <si>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</si>
  <si>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</si>
  <si>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</si>
  <si>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</si>
  <si>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</si>
  <si>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</si>
  <si>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</si>
  <si>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</si>
  <si>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</si>
  <si>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</si>
  <si>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</si>
  <si>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</si>
  <si>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</si>
  <si>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</si>
  <si>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</si>
  <si>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</si>
  <si>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</si>
  <si>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</si>
  <si>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</si>
  <si>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</si>
  <si>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</si>
  <si>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</si>
  <si>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</si>
  <si>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</si>
  <si>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</si>
  <si>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</si>
  <si>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</si>
  <si>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</si>
  <si>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</si>
  <si>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</si>
  <si>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</si>
  <si>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</si>
  <si>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</si>
  <si>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</si>
  <si>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</si>
  <si>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</si>
  <si>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</si>
  <si>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</si>
  <si>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</si>
  <si>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</si>
  <si>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</si>
  <si>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</si>
  <si>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</si>
  <si>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</si>
  <si>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</si>
  <si>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22/02/2022</t>
  </si>
  <si>
    <t>Callao, 23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</si>
</sst>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2" zoomScale="23" zoomScaleNormal="23" workbookViewId="0">
      <selection activeCell="K35" sqref="K3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1358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1507</v>
      </c>
      <c r="AL12" s="30">
        <v>61</v>
      </c>
      <c r="AM12" s="30">
        <v>1361</v>
      </c>
      <c r="AN12" s="30">
        <v>894</v>
      </c>
      <c r="AO12" s="30">
        <f>SUMIF($C$11:$AN$11,"Ind",C12:AN12)</f>
        <v>4226</v>
      </c>
      <c r="AP12" s="30">
        <f>SUMIF($C$11:$AN$11,"I.Mad",C12:AN12)</f>
        <v>955</v>
      </c>
      <c r="AQ12" s="30">
        <f>SUM(AO12:AP12)</f>
        <v>5181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>
        <v>13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15</v>
      </c>
      <c r="AL13" s="30">
        <v>1</v>
      </c>
      <c r="AM13" s="30">
        <v>15</v>
      </c>
      <c r="AN13" s="30">
        <v>16</v>
      </c>
      <c r="AO13" s="30">
        <f>SUMIF($C$11:$AN$11,"Ind*",C13:AN13)</f>
        <v>43</v>
      </c>
      <c r="AP13" s="30">
        <f>SUMIF($C$11:$AN$11,"I.Mad",C13:AN13)</f>
        <v>17</v>
      </c>
      <c r="AQ13" s="30">
        <f>SUM(AO13:AP13)</f>
        <v>60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>
        <v>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4</v>
      </c>
      <c r="AL14" s="30">
        <v>1</v>
      </c>
      <c r="AM14" s="30">
        <v>7</v>
      </c>
      <c r="AN14" s="30">
        <v>2</v>
      </c>
      <c r="AO14" s="30">
        <f>SUMIF($C$11:$AN$11,"Ind*",C14:AN14)</f>
        <v>14</v>
      </c>
      <c r="AP14" s="30">
        <f>SUMIF($C$11:$AN$11,"I.Mad",C14:AN14)</f>
        <v>3</v>
      </c>
      <c r="AQ14" s="30">
        <f>SUM(AO14:AP14)</f>
        <v>17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>
        <v>40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39</v>
      </c>
      <c r="AL15" s="30">
        <v>42</v>
      </c>
      <c r="AM15" s="30">
        <v>35</v>
      </c>
      <c r="AN15" s="30">
        <v>36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>
        <v>12.5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</v>
      </c>
      <c r="AL16" s="36">
        <v>12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1358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1507</v>
      </c>
      <c r="AL41" s="42">
        <f t="shared" si="3"/>
        <v>61</v>
      </c>
      <c r="AM41" s="42">
        <f t="shared" si="3"/>
        <v>1361</v>
      </c>
      <c r="AN41" s="42">
        <f t="shared" si="3"/>
        <v>894</v>
      </c>
      <c r="AO41" s="42">
        <f>SUM(AO12,AO18,AO24:AO37)</f>
        <v>4226</v>
      </c>
      <c r="AP41" s="42">
        <f>SUM(AP12,AP18,AP24:AP37)</f>
        <v>955</v>
      </c>
      <c r="AQ41" s="42">
        <f t="shared" si="2"/>
        <v>5181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2022-02-24T21:57:43Z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