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<sst xmlns="http://schemas.openxmlformats.org/spreadsheetml/2006/main" count="390" uniqueCount="69">
  <si>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</si>
  <si>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</si>
  <si>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</si>
  <si>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</si>
  <si>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</si>
  <si>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</si>
  <si>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</si>
  <si>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</si>
  <si>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</si>
  <si>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</si>
  <si>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</si>
  <si>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</si>
  <si>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</si>
  <si>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</si>
  <si>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</si>
  <si>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</si>
  <si>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</si>
  <si>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</si>
  <si>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</si>
  <si>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</si>
  <si>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</si>
  <si>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</si>
  <si>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</si>
  <si>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</si>
  <si>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</si>
  <si>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</si>
  <si>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</si>
  <si>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</si>
  <si>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</si>
  <si>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</si>
  <si>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</si>
  <si>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</si>
  <si>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</si>
  <si>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</si>
  <si>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</si>
  <si>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</si>
  <si>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</si>
  <si>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</si>
  <si>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</si>
  <si>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</si>
  <si>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</si>
  <si>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</si>
  <si>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</si>
  <si>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</si>
  <si>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</si>
  <si>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</si>
  <si>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</si>
  <si>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</si>
  <si>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</si>
  <si>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</si>
  <si>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</si>
  <si>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</si>
  <si>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</si>
  <si>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</si>
  <si>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</si>
  <si>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</si>
  <si>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</si>
  <si>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</si>
  <si>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</si>
  <si>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</si>
  <si>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</si>
  <si>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</si>
  <si>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</si>
  <si>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</si>
  <si>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</si>
  <si>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</si>
  <si>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 : 22/02/2011</t>
  </si>
  <si>
    <t>Callao, 23 de  Febrero del 2011</t>
  </si>
  <si>
    <t>11.5-13.5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</si>
</sst>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74" fontId="14" fillId="0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W1">
      <selection activeCell="AR8" sqref="AR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7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14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11.140625" style="0" customWidth="1"/>
    <col min="32" max="32" width="11.00390625" style="0" customWidth="1"/>
    <col min="33" max="33" width="9.71093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10.57421875" style="0" customWidth="1"/>
    <col min="38" max="38" width="6.140625" style="0" customWidth="1"/>
    <col min="39" max="39" width="10.28125" style="0" customWidth="1"/>
    <col min="40" max="40" width="7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66</v>
      </c>
      <c r="AP6" s="95"/>
      <c r="AQ6" s="100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3" t="s">
        <v>8</v>
      </c>
      <c r="J8" s="90"/>
      <c r="K8" s="88" t="s">
        <v>9</v>
      </c>
      <c r="L8" s="84"/>
      <c r="M8" s="88" t="s">
        <v>10</v>
      </c>
      <c r="N8" s="90"/>
      <c r="O8" s="83" t="s">
        <v>11</v>
      </c>
      <c r="P8" s="84"/>
      <c r="Q8" s="83" t="s">
        <v>12</v>
      </c>
      <c r="R8" s="84"/>
      <c r="S8" s="83" t="s">
        <v>13</v>
      </c>
      <c r="T8" s="84"/>
      <c r="U8" s="83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1" t="s">
        <v>18</v>
      </c>
      <c r="AD8" s="82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3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979</v>
      </c>
      <c r="AF10" s="28">
        <v>236</v>
      </c>
      <c r="AG10" s="28">
        <v>1891</v>
      </c>
      <c r="AH10" s="28">
        <v>0</v>
      </c>
      <c r="AI10" s="28">
        <v>0</v>
      </c>
      <c r="AJ10" s="28">
        <v>0</v>
      </c>
      <c r="AK10" s="28">
        <v>3381</v>
      </c>
      <c r="AL10" s="28">
        <v>0</v>
      </c>
      <c r="AM10" s="28">
        <v>6756</v>
      </c>
      <c r="AN10" s="28">
        <v>610</v>
      </c>
      <c r="AO10" s="28">
        <f>SUMIF($C$9:$AN$9,"Ind",C10:AN10)</f>
        <v>13007</v>
      </c>
      <c r="AP10" s="28">
        <f>SUMIF($C$9:$AN$9,"I.Mad",C10:AN10)</f>
        <v>846</v>
      </c>
      <c r="AQ10" s="28">
        <f>SUM(AO10:AP10)</f>
        <v>13853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14</v>
      </c>
      <c r="AF11" s="30">
        <v>4</v>
      </c>
      <c r="AG11" s="30">
        <v>27</v>
      </c>
      <c r="AH11" s="30" t="s">
        <v>29</v>
      </c>
      <c r="AI11" s="30" t="s">
        <v>29</v>
      </c>
      <c r="AJ11" s="30" t="s">
        <v>29</v>
      </c>
      <c r="AK11" s="30">
        <v>13</v>
      </c>
      <c r="AL11" s="30" t="s">
        <v>29</v>
      </c>
      <c r="AM11" s="30">
        <v>52</v>
      </c>
      <c r="AN11" s="30">
        <v>8</v>
      </c>
      <c r="AO11" s="28">
        <f>SUMIF($C$9:$AN$9,"Ind",C11:AN11)</f>
        <v>106</v>
      </c>
      <c r="AP11" s="28">
        <f>SUMIF($C$9:$AN$9,"I.Mad",C11:AN11)</f>
        <v>12</v>
      </c>
      <c r="AQ11" s="28">
        <f>SUM(AO11:AP11)</f>
        <v>118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5</v>
      </c>
      <c r="AF12" s="30">
        <v>2</v>
      </c>
      <c r="AG12" s="30">
        <v>7</v>
      </c>
      <c r="AH12" s="30" t="s">
        <v>29</v>
      </c>
      <c r="AI12" s="30" t="s">
        <v>29</v>
      </c>
      <c r="AJ12" s="30" t="s">
        <v>29</v>
      </c>
      <c r="AK12" s="30">
        <v>7</v>
      </c>
      <c r="AL12" s="30" t="s">
        <v>29</v>
      </c>
      <c r="AM12" s="30">
        <v>12</v>
      </c>
      <c r="AN12" s="30">
        <v>3</v>
      </c>
      <c r="AO12" s="28">
        <f>SUMIF($C$9:$AN$9,"Ind",C12:AN12)</f>
        <v>31</v>
      </c>
      <c r="AP12" s="28">
        <f>SUMIF($C$9:$AN$9,"I.Mad",C12:AN12)</f>
        <v>5</v>
      </c>
      <c r="AQ12" s="28">
        <f>SUM(AO12:AP12)</f>
        <v>36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33</v>
      </c>
      <c r="AF13" s="30">
        <v>40</v>
      </c>
      <c r="AG13" s="30">
        <v>5</v>
      </c>
      <c r="AH13" s="30" t="s">
        <v>29</v>
      </c>
      <c r="AI13" s="30" t="s">
        <v>29</v>
      </c>
      <c r="AJ13" s="30" t="s">
        <v>29</v>
      </c>
      <c r="AK13" s="30">
        <v>18</v>
      </c>
      <c r="AL13" s="30" t="s">
        <v>29</v>
      </c>
      <c r="AM13" s="30">
        <v>2</v>
      </c>
      <c r="AN13" s="30">
        <v>3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101" t="s">
        <v>68</v>
      </c>
      <c r="AF14" s="101" t="s">
        <v>68</v>
      </c>
      <c r="AG14" s="60">
        <v>13.5</v>
      </c>
      <c r="AH14" s="60" t="s">
        <v>29</v>
      </c>
      <c r="AI14" s="60" t="s">
        <v>29</v>
      </c>
      <c r="AJ14" s="60" t="s">
        <v>29</v>
      </c>
      <c r="AK14" s="60">
        <v>13</v>
      </c>
      <c r="AL14" s="60" t="s">
        <v>29</v>
      </c>
      <c r="AM14" s="60">
        <v>13.5</v>
      </c>
      <c r="AN14" s="60">
        <v>13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>
        <v>14</v>
      </c>
      <c r="AH26" s="30"/>
      <c r="AI26" s="30"/>
      <c r="AJ26" s="30"/>
      <c r="AK26" s="30"/>
      <c r="AL26" s="30"/>
      <c r="AM26" s="30"/>
      <c r="AN26" s="30"/>
      <c r="AO26" s="28">
        <f t="shared" si="0"/>
        <v>14</v>
      </c>
      <c r="AP26" s="28">
        <f t="shared" si="1"/>
        <v>0</v>
      </c>
      <c r="AQ26" s="28">
        <f t="shared" si="2"/>
        <v>14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>
        <v>3</v>
      </c>
      <c r="AH28" s="30"/>
      <c r="AI28" s="30"/>
      <c r="AJ28" s="30"/>
      <c r="AK28" s="30"/>
      <c r="AL28" s="30"/>
      <c r="AM28" s="30"/>
      <c r="AN28" s="30"/>
      <c r="AO28" s="28">
        <f t="shared" si="0"/>
        <v>3</v>
      </c>
      <c r="AP28" s="28">
        <f t="shared" si="1"/>
        <v>0</v>
      </c>
      <c r="AQ28" s="28">
        <f t="shared" si="2"/>
        <v>3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979</v>
      </c>
      <c r="AF36" s="28">
        <f t="shared" si="3"/>
        <v>236</v>
      </c>
      <c r="AG36" s="28">
        <f t="shared" si="3"/>
        <v>1908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3381</v>
      </c>
      <c r="AL36" s="28">
        <f t="shared" si="3"/>
        <v>0</v>
      </c>
      <c r="AM36" s="28">
        <f t="shared" si="3"/>
        <v>6756</v>
      </c>
      <c r="AN36" s="28">
        <f t="shared" si="3"/>
        <v>610</v>
      </c>
      <c r="AO36" s="28">
        <f>SUM(AO10,AO16,AO22:AO35)</f>
        <v>13024</v>
      </c>
      <c r="AP36" s="28">
        <f>SUM(AP10,AP16,AP22:AP35)</f>
        <v>846</v>
      </c>
      <c r="AQ36" s="28">
        <f>SUM(AO36:AP36)</f>
        <v>13870</v>
      </c>
    </row>
    <row r="37" spans="2:43" ht="22.5" customHeight="1">
      <c r="B37" s="27" t="s">
        <v>53</v>
      </c>
      <c r="C37" s="63">
        <v>21.5</v>
      </c>
      <c r="D37" s="63"/>
      <c r="E37" s="63"/>
      <c r="F37" s="63"/>
      <c r="G37" s="63">
        <v>18.4</v>
      </c>
      <c r="H37" s="63"/>
      <c r="I37" s="63">
        <v>20.7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15.3</v>
      </c>
      <c r="V37" s="63"/>
      <c r="W37" s="63"/>
      <c r="X37" s="63"/>
      <c r="Y37" s="63">
        <v>15.1</v>
      </c>
      <c r="Z37" s="63"/>
      <c r="AA37" s="63"/>
      <c r="AB37" s="63"/>
      <c r="AC37" s="63">
        <v>23.4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2011-02-20T02:12:02Z</dcterms:modified>
  <cp:category/>
  <cp:version/>
  <cp:contentType/>
  <cp:contentStatus/>
</cp:coreProperties>
</file>