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475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<sst xmlns="http://schemas.openxmlformats.org/spreadsheetml/2006/main" count="374" uniqueCount="65">
  <si>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</si>
  <si>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</si>
  <si>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</si>
  <si>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</si>
  <si>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</si>
  <si>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</si>
  <si>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</si>
  <si>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</si>
  <si>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</si>
  <si>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</si>
  <si>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</si>
  <si>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</si>
  <si>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</si>
  <si>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</si>
  <si>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</si>
  <si>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</si>
  <si>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</si>
  <si>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</si>
  <si>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</si>
  <si>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</si>
  <si>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</si>
  <si>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</si>
  <si>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</si>
  <si>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</si>
  <si>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</si>
  <si>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</si>
  <si>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</si>
  <si>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</si>
  <si>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</si>
  <si>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</si>
  <si>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</si>
  <si>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</si>
  <si>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</si>
  <si>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</si>
  <si>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</si>
  <si>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</si>
  <si>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</si>
  <si>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</si>
  <si>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</si>
  <si>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</si>
  <si>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</si>
  <si>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</si>
  <si>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</si>
  <si>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</si>
  <si>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</si>
  <si>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</si>
  <si>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</si>
  <si>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</si>
  <si>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</si>
  <si>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</si>
  <si>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</si>
  <si>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</si>
  <si>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</si>
  <si>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</si>
  <si>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</si>
  <si>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</si>
  <si>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</si>
  <si>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</si>
  <si>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</si>
  <si>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</si>
  <si>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</si>
  <si>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Callao, 23 de Febrero  del 2009</t>
  </si>
  <si>
    <t xml:space="preserve">      Fecha: 22/02/2009</t>
  </si>
  <si>
    <t xml:space="preserve">           Atención:  Econ. Elena Conterno Martinelli  </t>
  </si>
  <si>
    <t xml:space="preserve"> R.M.N°542-2008-PRODUCE, R.M.N°817-2008-PRODUCE, R.M.N°069-2009-PRODUCE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</si>
</sst>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62</v>
      </c>
      <c r="AM6" s="93"/>
      <c r="AN6" s="94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153</v>
      </c>
      <c r="AK10" s="30">
        <v>369</v>
      </c>
      <c r="AL10" s="30">
        <f>SUMIF($C$9:$AK$9,"Ind",C10:AK10)</f>
        <v>153</v>
      </c>
      <c r="AM10" s="30">
        <f>SUMIF($C$9:$AK$9,"I.Mad",C10:AK10)</f>
        <v>369</v>
      </c>
      <c r="AN10" s="30">
        <f>SUM(AL10:AM10)</f>
        <v>522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3</v>
      </c>
      <c r="AK11" s="30">
        <v>6</v>
      </c>
      <c r="AL11" s="30">
        <f>SUMIF($C$9:$AK$9,"Ind",C11:AK11)</f>
        <v>3</v>
      </c>
      <c r="AM11" s="30">
        <f>SUMIF($C$9:$AK$9,"I.Mad",C11:AK11)</f>
        <v>6</v>
      </c>
      <c r="AN11" s="30">
        <f>SUM(AL11:AM11)</f>
        <v>9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</v>
      </c>
      <c r="AK12" s="30">
        <v>2</v>
      </c>
      <c r="AL12" s="30">
        <f>SUMIF($C$9:$AK$9,"Ind",C12:AK12)</f>
        <v>1</v>
      </c>
      <c r="AM12" s="30">
        <f>SUMIF($C$9:$AK$9,"I.Mad",C12:AK12)</f>
        <v>2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8</v>
      </c>
      <c r="AK13" s="30">
        <v>5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2">
        <v>12.5</v>
      </c>
      <c r="AK14" s="82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>
        <v>44</v>
      </c>
      <c r="AK30" s="32"/>
      <c r="AL30" s="30">
        <f t="shared" si="0"/>
        <v>44</v>
      </c>
      <c r="AM30" s="30">
        <f t="shared" si="1"/>
        <v>0</v>
      </c>
      <c r="AN30" s="30">
        <f t="shared" si="2"/>
        <v>44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>
        <v>4</v>
      </c>
      <c r="AK33" s="32"/>
      <c r="AL33" s="30">
        <f t="shared" si="0"/>
        <v>4</v>
      </c>
      <c r="AM33" s="30">
        <f t="shared" si="1"/>
        <v>0</v>
      </c>
      <c r="AN33" s="30">
        <f t="shared" si="2"/>
        <v>4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>
        <v>0.454</v>
      </c>
      <c r="AK35" s="32"/>
      <c r="AL35" s="30">
        <f t="shared" si="0"/>
        <v>0.454</v>
      </c>
      <c r="AM35" s="30">
        <f t="shared" si="1"/>
        <v>0</v>
      </c>
      <c r="AN35" s="30">
        <f t="shared" si="2"/>
        <v>0.454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201.454</v>
      </c>
      <c r="AK36" s="30">
        <f t="shared" si="3"/>
        <v>369</v>
      </c>
      <c r="AL36" s="30">
        <f t="shared" si="0"/>
        <v>201.454</v>
      </c>
      <c r="AM36" s="30">
        <f t="shared" si="1"/>
        <v>369</v>
      </c>
      <c r="AN36" s="30">
        <f t="shared" si="2"/>
        <v>570.454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16.4</v>
      </c>
      <c r="H37" s="65"/>
      <c r="I37" s="65">
        <v>19.1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16.5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2009-02-23T19:38:29Z</dcterms:modified>
  <cp:category/>
  <cp:version/>
  <cp:contentType/>
  <cp:contentStatus/>
</cp:coreProperties>
</file>