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<sst xmlns="http://schemas.openxmlformats.org/spreadsheetml/2006/main" count="385" uniqueCount="65">
  <si>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</si>
  <si>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</si>
  <si>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</si>
  <si>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</si>
  <si>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</si>
  <si>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</si>
  <si>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</si>
  <si>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</si>
  <si>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</si>
  <si>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</si>
  <si>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</si>
  <si>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</si>
  <si>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</si>
  <si>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</si>
  <si>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</si>
  <si>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</si>
  <si>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</si>
  <si>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</si>
  <si>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</si>
  <si>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</si>
  <si>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</si>
  <si>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</si>
  <si>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</si>
  <si>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</si>
  <si>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</si>
  <si>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</si>
  <si>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</si>
  <si>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</si>
  <si>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</si>
  <si>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</si>
  <si>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</si>
  <si>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</si>
  <si>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</si>
  <si>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</si>
  <si>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</si>
  <si>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</si>
  <si>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</si>
  <si>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</si>
  <si>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</si>
  <si>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</si>
  <si>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</si>
  <si>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</si>
  <si>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</si>
  <si>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</si>
  <si>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</si>
  <si>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</si>
  <si>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</si>
  <si>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</si>
  <si>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</si>
  <si>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</si>
  <si>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</si>
  <si>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</si>
  <si>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</si>
  <si>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</si>
  <si>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</si>
  <si>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</si>
  <si>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</si>
  <si>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</si>
  <si>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</si>
  <si>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</si>
  <si>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</si>
  <si>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</si>
  <si>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R.M.N°369-2015 PRODUCE, R.M.N°427-2016-PRODUCE, R.M.N°005-2016-PRODUCE, R.M.N°014-2016-PRODUCE, R.M.N°018-2016-PRODUCE, R.M.N°023-2016-PRODUCE</t>
  </si>
  <si>
    <t xml:space="preserve">        Fecha  : 22/01/2016</t>
  </si>
  <si>
    <t>Callao, 25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</si>
</sst>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I12" sqref="AI1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50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60</v>
      </c>
      <c r="X10" s="123"/>
      <c r="Y10" s="113" t="s">
        <v>53</v>
      </c>
      <c r="Z10" s="114"/>
      <c r="AA10" s="122" t="s">
        <v>41</v>
      </c>
      <c r="AB10" s="123"/>
      <c r="AC10" s="122" t="s">
        <v>13</v>
      </c>
      <c r="AD10" s="123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21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222</v>
      </c>
      <c r="G12" s="53">
        <v>0</v>
      </c>
      <c r="H12" s="53">
        <v>0</v>
      </c>
      <c r="I12" s="53">
        <v>3175</v>
      </c>
      <c r="J12" s="53">
        <v>6522</v>
      </c>
      <c r="K12" s="53">
        <v>514</v>
      </c>
      <c r="L12" s="53">
        <v>156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580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3689</v>
      </c>
      <c r="AP12" s="54">
        <f>SUMIF($C$11:$AN$11,"I.Mad",C12:AN12)</f>
        <v>7480</v>
      </c>
      <c r="AQ12" s="54">
        <f>SUM(AO12:AP12)</f>
        <v>11169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9</v>
      </c>
      <c r="G13" s="55" t="s">
        <v>20</v>
      </c>
      <c r="H13" s="55" t="s">
        <v>20</v>
      </c>
      <c r="I13" s="55">
        <v>19</v>
      </c>
      <c r="J13" s="55">
        <v>105</v>
      </c>
      <c r="K13" s="55">
        <v>2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>
        <v>7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21</v>
      </c>
      <c r="AP13" s="54">
        <f t="shared" ref="AP13:AP14" si="1">SUMIF($C$11:$AN$11,"I.Mad",C13:AN13)</f>
        <v>123</v>
      </c>
      <c r="AQ13" s="54">
        <f>SUM(AO13:AP13)</f>
        <v>144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 t="s">
        <v>20</v>
      </c>
      <c r="H14" s="55" t="s">
        <v>20</v>
      </c>
      <c r="I14" s="55">
        <v>4</v>
      </c>
      <c r="J14" s="55">
        <v>7</v>
      </c>
      <c r="K14" s="55">
        <v>2</v>
      </c>
      <c r="L14" s="55">
        <v>2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>
        <v>4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6</v>
      </c>
      <c r="AP14" s="54">
        <f t="shared" si="1"/>
        <v>16</v>
      </c>
      <c r="AQ14" s="54">
        <f>SUM(AO14:AP14)</f>
        <v>22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 t="s">
        <v>20</v>
      </c>
      <c r="H15" s="55" t="s">
        <v>20</v>
      </c>
      <c r="I15" s="55">
        <v>42.59</v>
      </c>
      <c r="J15" s="55">
        <v>33.54</v>
      </c>
      <c r="K15" s="55">
        <v>53.85</v>
      </c>
      <c r="L15" s="55">
        <v>50.17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>
        <v>4.1136574915240409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13.5</v>
      </c>
      <c r="G16" s="61" t="s">
        <v>20</v>
      </c>
      <c r="H16" s="61" t="s">
        <v>20</v>
      </c>
      <c r="I16" s="61">
        <v>12</v>
      </c>
      <c r="J16" s="61">
        <v>12</v>
      </c>
      <c r="K16" s="61">
        <v>12</v>
      </c>
      <c r="L16" s="61">
        <v>12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>
        <v>12.5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222</v>
      </c>
      <c r="G38" s="58">
        <f t="shared" si="7"/>
        <v>0</v>
      </c>
      <c r="H38" s="58">
        <f t="shared" si="7"/>
        <v>0</v>
      </c>
      <c r="I38" s="58">
        <f t="shared" si="7"/>
        <v>3175</v>
      </c>
      <c r="J38" s="58">
        <f t="shared" si="7"/>
        <v>6522</v>
      </c>
      <c r="K38" s="58">
        <f t="shared" si="7"/>
        <v>514</v>
      </c>
      <c r="L38" s="58">
        <f t="shared" si="7"/>
        <v>156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580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3689</v>
      </c>
      <c r="AP38" s="58">
        <f>SUM(AP12,AP18,AP24:AP37)</f>
        <v>7480</v>
      </c>
      <c r="AQ38" s="58">
        <f>SUM(AO38:AP38)</f>
        <v>11169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19.600000000000001</v>
      </c>
      <c r="H39" s="60"/>
      <c r="I39" s="93">
        <v>22.97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2016-01-25T17:10:12Z</dcterms:modified>
</cp:coreProperties>
</file>