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<sst xmlns="http://schemas.openxmlformats.org/spreadsheetml/2006/main" count="381" uniqueCount="67">
  <si>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</si>
  <si>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</si>
  <si>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</si>
  <si>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</si>
  <si>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</si>
  <si>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</si>
  <si>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</si>
  <si>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</si>
  <si>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</si>
  <si>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</si>
  <si>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</si>
  <si>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</si>
  <si>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</si>
  <si>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</si>
  <si>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</si>
  <si>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</si>
  <si>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</si>
  <si>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</si>
  <si>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</si>
  <si>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</si>
  <si>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</si>
  <si>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</si>
  <si>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</si>
  <si>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</si>
  <si>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</si>
  <si>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</si>
  <si>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</si>
  <si>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</si>
  <si>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</si>
  <si>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</si>
  <si>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</si>
  <si>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</si>
  <si>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</si>
  <si>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</si>
  <si>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</si>
  <si>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</si>
  <si>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</si>
  <si>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</si>
  <si>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</si>
  <si>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</si>
  <si>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</si>
  <si>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</si>
  <si>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</si>
  <si>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</si>
  <si>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</si>
  <si>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</si>
  <si>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</si>
  <si>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</si>
  <si>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</si>
  <si>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</si>
  <si>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</si>
  <si>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</si>
  <si>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</si>
  <si>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</si>
  <si>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</si>
  <si>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</si>
  <si>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</si>
  <si>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</si>
  <si>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</si>
  <si>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</si>
  <si>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</si>
  <si>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</si>
  <si>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</si>
  <si>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</si>
  <si>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21/12/2012</t>
  </si>
  <si>
    <t>s/m</t>
  </si>
  <si>
    <t>Callao, 26 de  Diciembre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</si>
</sst>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44" sqref="A4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9.8515625" style="0" customWidth="1"/>
    <col min="10" max="10" width="7.57421875" style="0" customWidth="1"/>
    <col min="11" max="11" width="7.7109375" style="0" customWidth="1"/>
    <col min="12" max="12" width="8.14062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003906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8.140625" style="0" customWidth="1"/>
    <col min="22" max="22" width="8.421875" style="0" customWidth="1"/>
    <col min="23" max="23" width="9.7109375" style="0" customWidth="1"/>
    <col min="24" max="24" width="9.140625" style="0" customWidth="1"/>
    <col min="25" max="25" width="10.28125" style="0" customWidth="1"/>
    <col min="26" max="26" width="8.7109375" style="0" customWidth="1"/>
    <col min="27" max="27" width="7.421875" style="0" customWidth="1"/>
    <col min="28" max="28" width="6.7109375" style="0" customWidth="1"/>
    <col min="29" max="29" width="8.14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582</v>
      </c>
      <c r="G10" s="28">
        <v>0</v>
      </c>
      <c r="H10" s="28">
        <v>0</v>
      </c>
      <c r="I10" s="28">
        <v>777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590</v>
      </c>
      <c r="T10" s="28">
        <v>17</v>
      </c>
      <c r="U10" s="28">
        <v>0</v>
      </c>
      <c r="V10" s="28">
        <v>0</v>
      </c>
      <c r="W10" s="28">
        <v>560</v>
      </c>
      <c r="X10" s="28">
        <v>690</v>
      </c>
      <c r="Y10" s="28">
        <v>1442</v>
      </c>
      <c r="Z10" s="28">
        <v>1483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3369</v>
      </c>
      <c r="AP10" s="28">
        <f>SUMIF($C$9:$AN$9,"I.Mad",C10:AN10)</f>
        <v>2772</v>
      </c>
      <c r="AQ10" s="28">
        <f>SUM(AO10:AP10)</f>
        <v>6141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39</v>
      </c>
      <c r="G11" s="30" t="s">
        <v>29</v>
      </c>
      <c r="H11" s="30" t="s">
        <v>29</v>
      </c>
      <c r="I11" s="30">
        <v>3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3</v>
      </c>
      <c r="T11" s="30">
        <v>1</v>
      </c>
      <c r="U11" s="30" t="s">
        <v>29</v>
      </c>
      <c r="V11" s="30" t="s">
        <v>29</v>
      </c>
      <c r="W11" s="30">
        <v>4</v>
      </c>
      <c r="X11" s="30">
        <v>12</v>
      </c>
      <c r="Y11" s="30">
        <v>18</v>
      </c>
      <c r="Z11" s="30">
        <v>28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28</v>
      </c>
      <c r="AP11" s="28">
        <f>SUMIF($C$9:$AN$9,"I.Mad",C11:AN11)</f>
        <v>80</v>
      </c>
      <c r="AQ11" s="28">
        <f>SUM(AO11:AP11)</f>
        <v>108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10</v>
      </c>
      <c r="G12" s="30" t="s">
        <v>29</v>
      </c>
      <c r="H12" s="30" t="s">
        <v>29</v>
      </c>
      <c r="I12" s="30">
        <v>3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2</v>
      </c>
      <c r="T12" s="30" t="s">
        <v>65</v>
      </c>
      <c r="U12" s="30" t="s">
        <v>29</v>
      </c>
      <c r="V12" s="30" t="s">
        <v>29</v>
      </c>
      <c r="W12" s="30">
        <v>2</v>
      </c>
      <c r="X12" s="30">
        <v>4</v>
      </c>
      <c r="Y12" s="30">
        <v>7</v>
      </c>
      <c r="Z12" s="30">
        <v>6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14</v>
      </c>
      <c r="AP12" s="28">
        <f>SUMIF($C$9:$AN$9,"I.Mad",C12:AN12)</f>
        <v>20</v>
      </c>
      <c r="AQ12" s="28">
        <f>SUM(AO12:AP12)</f>
        <v>34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1</v>
      </c>
      <c r="G13" s="30" t="s">
        <v>29</v>
      </c>
      <c r="H13" s="30" t="s">
        <v>29</v>
      </c>
      <c r="I13" s="30">
        <v>0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0</v>
      </c>
      <c r="T13" s="30" t="s">
        <v>29</v>
      </c>
      <c r="U13" s="30" t="s">
        <v>29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15</v>
      </c>
      <c r="G14" s="59" t="s">
        <v>29</v>
      </c>
      <c r="H14" s="59" t="s">
        <v>29</v>
      </c>
      <c r="I14" s="59">
        <v>13.5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15</v>
      </c>
      <c r="T14" s="59" t="s">
        <v>29</v>
      </c>
      <c r="U14" s="59" t="s">
        <v>29</v>
      </c>
      <c r="V14" s="59" t="s">
        <v>29</v>
      </c>
      <c r="W14" s="59">
        <v>15</v>
      </c>
      <c r="X14" s="59">
        <v>14.5</v>
      </c>
      <c r="Y14" s="59">
        <v>14</v>
      </c>
      <c r="Z14" s="59">
        <v>14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582</v>
      </c>
      <c r="G36" s="28">
        <f t="shared" si="3"/>
        <v>0</v>
      </c>
      <c r="H36" s="28">
        <f t="shared" si="3"/>
        <v>0</v>
      </c>
      <c r="I36" s="28">
        <f t="shared" si="3"/>
        <v>777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590</v>
      </c>
      <c r="T36" s="28">
        <f t="shared" si="3"/>
        <v>17</v>
      </c>
      <c r="U36" s="28">
        <f t="shared" si="3"/>
        <v>0</v>
      </c>
      <c r="V36" s="28">
        <f t="shared" si="3"/>
        <v>0</v>
      </c>
      <c r="W36" s="28">
        <f t="shared" si="3"/>
        <v>560</v>
      </c>
      <c r="X36" s="28">
        <f t="shared" si="3"/>
        <v>690</v>
      </c>
      <c r="Y36" s="28">
        <f t="shared" si="3"/>
        <v>1442</v>
      </c>
      <c r="Z36" s="28">
        <f t="shared" si="3"/>
        <v>1483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3369</v>
      </c>
      <c r="AP36" s="28">
        <f>SUM(AP10,AP16,AP22:AP35)</f>
        <v>2772</v>
      </c>
      <c r="AQ36" s="28">
        <f>SUM(AO36:AP36)</f>
        <v>6141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</v>
      </c>
      <c r="H37" s="62"/>
      <c r="I37" s="62">
        <v>18.3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2012-12-26T18:39:12Z</dcterms:modified>
  <cp:category/>
  <cp:version/>
  <cp:contentType/>
  <cp:contentStatus/>
</cp:coreProperties>
</file>