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<sst xmlns="http://schemas.openxmlformats.org/spreadsheetml/2006/main" count="365" uniqueCount="68">
  <si>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</si>
  <si>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</si>
  <si>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</si>
  <si>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</si>
  <si>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</si>
  <si>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</si>
  <si>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</si>
  <si>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</si>
  <si>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</si>
  <si>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</si>
  <si>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</si>
  <si>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</si>
  <si>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</si>
  <si>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</si>
  <si>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</si>
  <si>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</si>
  <si>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</si>
  <si>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</si>
  <si>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</si>
  <si>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</si>
  <si>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</si>
  <si>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</si>
  <si>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</si>
  <si>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</si>
  <si>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</si>
  <si>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</si>
  <si>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</si>
  <si>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</si>
  <si>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</si>
  <si>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</si>
  <si>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</si>
  <si>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</si>
  <si>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</si>
  <si>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</si>
  <si>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</si>
  <si>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</si>
  <si>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</si>
  <si>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</si>
  <si>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</si>
  <si>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</si>
  <si>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</si>
  <si>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</si>
  <si>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</si>
  <si>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</si>
  <si>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</si>
  <si>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</si>
  <si>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</si>
  <si>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</si>
  <si>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</si>
  <si>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</si>
  <si>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</si>
  <si>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</si>
  <si>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</si>
  <si>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</si>
  <si>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</si>
  <si>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</si>
  <si>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</si>
  <si>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</si>
  <si>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</si>
  <si>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</si>
  <si>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</si>
  <si>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</si>
  <si>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</si>
  <si>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</si>
  <si>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</si>
  <si>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 xml:space="preserve">        Fecha  : 21/07/2017</t>
  </si>
  <si>
    <t>Callao, 24 de julio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</si>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</sst>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6" zoomScaleNormal="26" workbookViewId="0">
      <selection activeCell="AI27" sqref="AI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65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492</v>
      </c>
      <c r="F12" s="51">
        <v>497</v>
      </c>
      <c r="G12" s="51">
        <v>411.62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1490</v>
      </c>
      <c r="R12" s="51">
        <v>25</v>
      </c>
      <c r="S12" s="51">
        <v>3490</v>
      </c>
      <c r="T12" s="51">
        <v>0</v>
      </c>
      <c r="U12" s="51">
        <v>765</v>
      </c>
      <c r="V12" s="51">
        <v>75</v>
      </c>
      <c r="W12" s="51">
        <v>1315</v>
      </c>
      <c r="X12" s="51">
        <v>0</v>
      </c>
      <c r="Y12" s="51">
        <v>437.375</v>
      </c>
      <c r="Z12" s="51">
        <v>735.21500000000003</v>
      </c>
      <c r="AA12" s="51">
        <v>0</v>
      </c>
      <c r="AB12" s="51">
        <v>663.84699999999998</v>
      </c>
      <c r="AC12" s="51">
        <v>0</v>
      </c>
      <c r="AD12" s="51">
        <v>0</v>
      </c>
      <c r="AE12" s="51">
        <v>384.07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401.83499999999998</v>
      </c>
      <c r="AL12" s="51">
        <v>41.95</v>
      </c>
      <c r="AM12" s="51">
        <v>0</v>
      </c>
      <c r="AN12" s="51">
        <v>0</v>
      </c>
      <c r="AO12" s="52">
        <f>SUMIF($C$11:$AN$11,"Ind*",C12:AN12)</f>
        <v>9186.8999999999978</v>
      </c>
      <c r="AP12" s="52">
        <f>SUMIF($C$11:$AN$11,"I.Mad",C12:AN12)</f>
        <v>2038.0120000000002</v>
      </c>
      <c r="AQ12" s="52">
        <f>SUM(AO12:AP12)</f>
        <v>11224.911999999998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10</v>
      </c>
      <c r="F13" s="53">
        <v>11</v>
      </c>
      <c r="G13" s="53">
        <v>6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16</v>
      </c>
      <c r="R13" s="53">
        <v>1</v>
      </c>
      <c r="S13" s="53">
        <v>31</v>
      </c>
      <c r="T13" s="53" t="s">
        <v>20</v>
      </c>
      <c r="U13" s="53">
        <v>12</v>
      </c>
      <c r="V13" s="53">
        <v>2</v>
      </c>
      <c r="W13" s="53">
        <v>20</v>
      </c>
      <c r="X13" s="53" t="s">
        <v>20</v>
      </c>
      <c r="Y13" s="53">
        <v>20</v>
      </c>
      <c r="Z13" s="53">
        <v>30</v>
      </c>
      <c r="AA13" s="53" t="s">
        <v>20</v>
      </c>
      <c r="AB13" s="53">
        <v>12</v>
      </c>
      <c r="AC13" s="53" t="s">
        <v>20</v>
      </c>
      <c r="AD13" s="53" t="s">
        <v>20</v>
      </c>
      <c r="AE13" s="53">
        <v>5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10</v>
      </c>
      <c r="AL13" s="53">
        <v>3</v>
      </c>
      <c r="AM13" s="53" t="s">
        <v>20</v>
      </c>
      <c r="AN13" s="53" t="s">
        <v>20</v>
      </c>
      <c r="AO13" s="52">
        <f>SUMIF($C$11:$AN$11,"Ind*",C13:AN13)</f>
        <v>130</v>
      </c>
      <c r="AP13" s="52">
        <f>SUMIF($C$11:$AN$11,"I.Mad",C13:AN13)</f>
        <v>59</v>
      </c>
      <c r="AQ13" s="52">
        <f>SUM(AO13:AP13)</f>
        <v>189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67</v>
      </c>
      <c r="F14" s="53" t="s">
        <v>67</v>
      </c>
      <c r="G14" s="53">
        <v>6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7</v>
      </c>
      <c r="R14" s="53">
        <v>1</v>
      </c>
      <c r="S14" s="53">
        <v>7</v>
      </c>
      <c r="T14" s="53" t="s">
        <v>20</v>
      </c>
      <c r="U14" s="53">
        <v>5</v>
      </c>
      <c r="V14" s="53" t="s">
        <v>67</v>
      </c>
      <c r="W14" s="53">
        <v>8</v>
      </c>
      <c r="X14" s="53" t="s">
        <v>20</v>
      </c>
      <c r="Y14" s="53">
        <v>4</v>
      </c>
      <c r="Z14" s="53">
        <v>3</v>
      </c>
      <c r="AA14" s="53" t="s">
        <v>20</v>
      </c>
      <c r="AB14" s="53">
        <v>8</v>
      </c>
      <c r="AC14" s="53" t="s">
        <v>20</v>
      </c>
      <c r="AD14" s="53" t="s">
        <v>20</v>
      </c>
      <c r="AE14" s="53">
        <v>3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>
        <v>2</v>
      </c>
      <c r="AM14" s="53" t="s">
        <v>20</v>
      </c>
      <c r="AN14" s="53" t="s">
        <v>20</v>
      </c>
      <c r="AO14" s="52">
        <f>SUMIF($C$11:$AN$11,"Ind*",C14:AN14)</f>
        <v>42</v>
      </c>
      <c r="AP14" s="52">
        <f>SUMIF($C$11:$AN$11,"I.Mad",C14:AN14)</f>
        <v>14</v>
      </c>
      <c r="AQ14" s="52">
        <f>SUM(AO14:AP14)</f>
        <v>56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5.2951725132132372</v>
      </c>
      <c r="R15" s="53">
        <v>2.0512820512820511</v>
      </c>
      <c r="S15" s="53">
        <v>10.3405607433589</v>
      </c>
      <c r="T15" s="53" t="s">
        <v>20</v>
      </c>
      <c r="U15" s="53">
        <v>2.57344517139747</v>
      </c>
      <c r="V15" s="53" t="s">
        <v>20</v>
      </c>
      <c r="W15" s="53">
        <v>12.706237753924411</v>
      </c>
      <c r="X15" s="53" t="s">
        <v>20</v>
      </c>
      <c r="Y15" s="53">
        <v>21.7</v>
      </c>
      <c r="Z15" s="53">
        <v>17</v>
      </c>
      <c r="AA15" s="53" t="s">
        <v>20</v>
      </c>
      <c r="AB15" s="53">
        <v>57.181172130452545</v>
      </c>
      <c r="AC15" s="53" t="s">
        <v>20</v>
      </c>
      <c r="AD15" s="53" t="s">
        <v>20</v>
      </c>
      <c r="AE15" s="53">
        <v>74.420167316076743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74.933194589120674</v>
      </c>
      <c r="AL15" s="53">
        <v>83.141837151029108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>
        <v>13.5</v>
      </c>
      <c r="S16" s="58">
        <v>12.5</v>
      </c>
      <c r="T16" s="58" t="s">
        <v>20</v>
      </c>
      <c r="U16" s="58">
        <v>13</v>
      </c>
      <c r="V16" s="58" t="s">
        <v>20</v>
      </c>
      <c r="W16" s="58">
        <v>12.5</v>
      </c>
      <c r="X16" s="58" t="s">
        <v>20</v>
      </c>
      <c r="Y16" s="58">
        <v>12</v>
      </c>
      <c r="Z16" s="58">
        <v>12</v>
      </c>
      <c r="AA16" s="58" t="s">
        <v>20</v>
      </c>
      <c r="AB16" s="58">
        <v>11.5</v>
      </c>
      <c r="AC16" s="58" t="s">
        <v>20</v>
      </c>
      <c r="AD16" s="58" t="s">
        <v>20</v>
      </c>
      <c r="AE16" s="58">
        <v>11.5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>
        <v>11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>
        <v>1.119</v>
      </c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1.119</v>
      </c>
      <c r="AQ30" s="55">
        <f t="shared" si="2"/>
        <v>1.119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492</v>
      </c>
      <c r="F41" s="55">
        <f t="shared" si="8"/>
        <v>497</v>
      </c>
      <c r="G41" s="55">
        <f t="shared" si="8"/>
        <v>411.62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1490</v>
      </c>
      <c r="R41" s="55">
        <f t="shared" si="8"/>
        <v>25</v>
      </c>
      <c r="S41" s="55">
        <f t="shared" si="8"/>
        <v>3490</v>
      </c>
      <c r="T41" s="55">
        <f t="shared" si="8"/>
        <v>0</v>
      </c>
      <c r="U41" s="55">
        <f t="shared" si="8"/>
        <v>765</v>
      </c>
      <c r="V41" s="55">
        <f t="shared" si="8"/>
        <v>75</v>
      </c>
      <c r="W41" s="55">
        <f t="shared" si="8"/>
        <v>1315</v>
      </c>
      <c r="X41" s="55">
        <f t="shared" si="8"/>
        <v>0</v>
      </c>
      <c r="Y41" s="55">
        <f t="shared" si="8"/>
        <v>437.375</v>
      </c>
      <c r="Z41" s="55">
        <f t="shared" si="8"/>
        <v>735.21500000000003</v>
      </c>
      <c r="AA41" s="55">
        <f t="shared" si="8"/>
        <v>0</v>
      </c>
      <c r="AB41" s="55">
        <f t="shared" si="8"/>
        <v>664.96600000000001</v>
      </c>
      <c r="AC41" s="55">
        <f t="shared" si="8"/>
        <v>0</v>
      </c>
      <c r="AD41" s="55">
        <f t="shared" si="8"/>
        <v>0</v>
      </c>
      <c r="AE41" s="55">
        <f t="shared" si="8"/>
        <v>384.07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401.83499999999998</v>
      </c>
      <c r="AL41" s="55">
        <f t="shared" si="8"/>
        <v>41.95</v>
      </c>
      <c r="AM41" s="55">
        <f t="shared" si="8"/>
        <v>0</v>
      </c>
      <c r="AN41" s="55">
        <f t="shared" si="8"/>
        <v>0</v>
      </c>
      <c r="AO41" s="55">
        <f>SUM(AO12,AO18,AO24:AO37)</f>
        <v>9186.8999999999978</v>
      </c>
      <c r="AP41" s="55">
        <f>SUM(AP12,AP18,AP24:AP37)</f>
        <v>2039.1310000000001</v>
      </c>
      <c r="AQ41" s="55">
        <f>SUM(AO41:AP41)</f>
        <v>11226.030999999997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16.899999999999999</v>
      </c>
      <c r="H42" s="114"/>
      <c r="I42" s="57">
        <v>19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2017-07-24T17:44:31Z</dcterms:modified>
</cp:coreProperties>
</file>