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<sst xmlns="http://schemas.openxmlformats.org/spreadsheetml/2006/main" count="374" uniqueCount="70">
  <si>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</si>
  <si>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</si>
  <si>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</si>
  <si>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</si>
  <si>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</si>
  <si>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</si>
  <si>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</si>
  <si>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</si>
  <si>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</si>
  <si>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</si>
  <si>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</si>
  <si>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</si>
  <si>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</si>
  <si>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</si>
  <si>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</si>
  <si>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</si>
  <si>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</si>
  <si>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</si>
  <si>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</si>
  <si>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</si>
  <si>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</si>
  <si>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</si>
  <si>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</si>
  <si>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</si>
  <si>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</si>
  <si>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</si>
  <si>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</si>
  <si>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</si>
  <si>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</si>
  <si>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</si>
  <si>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</si>
  <si>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</si>
  <si>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</si>
  <si>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</si>
  <si>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</si>
  <si>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</si>
  <si>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</si>
  <si>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</si>
  <si>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</si>
  <si>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</si>
  <si>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</si>
  <si>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</si>
  <si>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</si>
  <si>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</si>
  <si>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</si>
  <si>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</si>
  <si>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</si>
  <si>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</si>
  <si>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</si>
  <si>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</si>
  <si>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</si>
  <si>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</si>
  <si>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</si>
  <si>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</si>
  <si>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</si>
  <si>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</si>
  <si>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</si>
  <si>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</si>
  <si>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</si>
  <si>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</si>
  <si>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</si>
  <si>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</si>
  <si>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</si>
  <si>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</si>
  <si>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</si>
  <si>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</si>
  <si>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</si>
  <si>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21/06/2018</t>
  </si>
  <si>
    <t>Callao, 22 de junio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</si>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</sst>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J4" zoomScale="25" zoomScaleNormal="25" workbookViewId="0">
      <selection activeCell="Z21" sqref="Z21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67</v>
      </c>
      <c r="AP8" s="120"/>
      <c r="AQ8" s="120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592.00000000000023</v>
      </c>
      <c r="G12" s="50">
        <v>0</v>
      </c>
      <c r="H12" s="50">
        <v>0</v>
      </c>
      <c r="I12" s="50">
        <v>324.38</v>
      </c>
      <c r="J12" s="50">
        <v>1042.78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160</v>
      </c>
      <c r="V12" s="50">
        <v>440</v>
      </c>
      <c r="W12" s="50">
        <v>3100</v>
      </c>
      <c r="X12" s="50">
        <v>0</v>
      </c>
      <c r="Y12" s="50">
        <v>0</v>
      </c>
      <c r="Z12" s="50">
        <v>0</v>
      </c>
      <c r="AA12" s="50">
        <v>1300</v>
      </c>
      <c r="AB12" s="50">
        <v>0</v>
      </c>
      <c r="AC12" s="50">
        <v>1545</v>
      </c>
      <c r="AD12" s="50">
        <v>0</v>
      </c>
      <c r="AE12" s="50">
        <v>0</v>
      </c>
      <c r="AF12" s="50">
        <v>0</v>
      </c>
      <c r="AG12" s="50">
        <v>188.65</v>
      </c>
      <c r="AH12" s="50">
        <v>25.055</v>
      </c>
      <c r="AI12" s="50">
        <v>0</v>
      </c>
      <c r="AJ12" s="50">
        <v>0</v>
      </c>
      <c r="AK12" s="50">
        <v>654.30999999999995</v>
      </c>
      <c r="AL12" s="50">
        <v>61.62</v>
      </c>
      <c r="AM12" s="50">
        <v>411.08</v>
      </c>
      <c r="AN12" s="50">
        <v>203.095</v>
      </c>
      <c r="AO12" s="51">
        <f>SUMIF($C$11:$AN$11,"Ind*",C12:AN12)</f>
        <v>7683.42</v>
      </c>
      <c r="AP12" s="51">
        <f>SUMIF($C$11:$AN$11,"I.Mad",C12:AN12)</f>
        <v>2364.5499999999997</v>
      </c>
      <c r="AQ12" s="51">
        <f>SUM(AO12:AP12)</f>
        <v>10047.969999999999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>
        <v>9</v>
      </c>
      <c r="G13" s="52" t="s">
        <v>20</v>
      </c>
      <c r="H13" s="52" t="s">
        <v>20</v>
      </c>
      <c r="I13" s="52">
        <v>1</v>
      </c>
      <c r="J13" s="52">
        <v>19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>
        <v>1</v>
      </c>
      <c r="V13" s="52">
        <v>5</v>
      </c>
      <c r="W13" s="52">
        <v>8</v>
      </c>
      <c r="X13" s="52" t="s">
        <v>20</v>
      </c>
      <c r="Y13" s="52" t="s">
        <v>20</v>
      </c>
      <c r="Z13" s="52" t="s">
        <v>20</v>
      </c>
      <c r="AA13" s="52">
        <v>4</v>
      </c>
      <c r="AB13" s="52" t="s">
        <v>20</v>
      </c>
      <c r="AC13" s="52">
        <v>7</v>
      </c>
      <c r="AD13" s="52" t="s">
        <v>20</v>
      </c>
      <c r="AE13" s="52" t="s">
        <v>20</v>
      </c>
      <c r="AF13" s="52" t="s">
        <v>20</v>
      </c>
      <c r="AG13" s="52">
        <v>5</v>
      </c>
      <c r="AH13" s="52">
        <v>1</v>
      </c>
      <c r="AI13" s="52" t="s">
        <v>20</v>
      </c>
      <c r="AJ13" s="52" t="s">
        <v>20</v>
      </c>
      <c r="AK13" s="52">
        <v>6</v>
      </c>
      <c r="AL13" s="52">
        <v>1</v>
      </c>
      <c r="AM13" s="52">
        <v>5</v>
      </c>
      <c r="AN13" s="52">
        <v>4</v>
      </c>
      <c r="AO13" s="51">
        <f>SUMIF($C$11:$AN$11,"Ind*",C13:AN13)</f>
        <v>37</v>
      </c>
      <c r="AP13" s="51">
        <f>SUMIF($C$11:$AN$11,"I.Mad",C13:AN13)</f>
        <v>39</v>
      </c>
      <c r="AQ13" s="51">
        <f>SUM(AO13:AP13)</f>
        <v>76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>
        <v>3</v>
      </c>
      <c r="G14" s="52" t="s">
        <v>20</v>
      </c>
      <c r="H14" s="52" t="s">
        <v>20</v>
      </c>
      <c r="I14" s="52">
        <v>1</v>
      </c>
      <c r="J14" s="52">
        <v>2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>
        <v>1</v>
      </c>
      <c r="V14" s="52">
        <v>2</v>
      </c>
      <c r="W14" s="52">
        <v>4</v>
      </c>
      <c r="X14" s="52" t="s">
        <v>20</v>
      </c>
      <c r="Y14" s="52" t="s">
        <v>20</v>
      </c>
      <c r="Z14" s="52" t="s">
        <v>20</v>
      </c>
      <c r="AA14" s="52">
        <v>2</v>
      </c>
      <c r="AB14" s="52" t="s">
        <v>20</v>
      </c>
      <c r="AC14" s="52">
        <v>2</v>
      </c>
      <c r="AD14" s="52" t="s">
        <v>20</v>
      </c>
      <c r="AE14" s="52" t="s">
        <v>20</v>
      </c>
      <c r="AF14" s="52" t="s">
        <v>20</v>
      </c>
      <c r="AG14" s="52">
        <v>3</v>
      </c>
      <c r="AH14" s="52" t="s">
        <v>69</v>
      </c>
      <c r="AI14" s="52" t="s">
        <v>20</v>
      </c>
      <c r="AJ14" s="52" t="s">
        <v>20</v>
      </c>
      <c r="AK14" s="52">
        <v>2</v>
      </c>
      <c r="AL14" s="52" t="s">
        <v>69</v>
      </c>
      <c r="AM14" s="52" t="s">
        <v>69</v>
      </c>
      <c r="AN14" s="52" t="s">
        <v>69</v>
      </c>
      <c r="AO14" s="51">
        <f>SUMIF($C$11:$AN$11,"Ind*",C14:AN14)</f>
        <v>15</v>
      </c>
      <c r="AP14" s="51">
        <f>SUMIF($C$11:$AN$11,"I.Mad",C14:AN14)</f>
        <v>7</v>
      </c>
      <c r="AQ14" s="51">
        <f>SUM(AO14:AP14)</f>
        <v>22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>
        <v>0</v>
      </c>
      <c r="G15" s="52" t="s">
        <v>20</v>
      </c>
      <c r="H15" s="52" t="s">
        <v>20</v>
      </c>
      <c r="I15" s="52">
        <v>17.99163179916318</v>
      </c>
      <c r="J15" s="52">
        <v>22.517694073974805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>
        <v>30.396475770925111</v>
      </c>
      <c r="V15" s="52">
        <v>33.06726786415085</v>
      </c>
      <c r="W15" s="52">
        <v>18.941842096697215</v>
      </c>
      <c r="X15" s="52" t="s">
        <v>20</v>
      </c>
      <c r="Y15" s="52" t="s">
        <v>20</v>
      </c>
      <c r="Z15" s="52" t="s">
        <v>20</v>
      </c>
      <c r="AA15" s="52">
        <v>17.021277209638068</v>
      </c>
      <c r="AB15" s="52" t="s">
        <v>20</v>
      </c>
      <c r="AC15" s="52">
        <v>3.4762748086843778</v>
      </c>
      <c r="AD15" s="52" t="s">
        <v>20</v>
      </c>
      <c r="AE15" s="52" t="s">
        <v>20</v>
      </c>
      <c r="AF15" s="52" t="s">
        <v>20</v>
      </c>
      <c r="AG15" s="52">
        <v>34.867915355621733</v>
      </c>
      <c r="AH15" s="52" t="s">
        <v>20</v>
      </c>
      <c r="AI15" s="52" t="s">
        <v>20</v>
      </c>
      <c r="AJ15" s="52" t="s">
        <v>20</v>
      </c>
      <c r="AK15" s="52">
        <v>35.764980412500599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15</v>
      </c>
      <c r="G16" s="57" t="s">
        <v>20</v>
      </c>
      <c r="H16" s="57" t="s">
        <v>20</v>
      </c>
      <c r="I16" s="57">
        <v>13.5</v>
      </c>
      <c r="J16" s="57">
        <v>13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>
        <v>13</v>
      </c>
      <c r="V16" s="57">
        <v>13</v>
      </c>
      <c r="W16" s="57">
        <v>13</v>
      </c>
      <c r="X16" s="57" t="s">
        <v>20</v>
      </c>
      <c r="Y16" s="57" t="s">
        <v>20</v>
      </c>
      <c r="Z16" s="57" t="s">
        <v>20</v>
      </c>
      <c r="AA16" s="57">
        <v>12.5</v>
      </c>
      <c r="AB16" s="57" t="s">
        <v>20</v>
      </c>
      <c r="AC16" s="57">
        <v>13</v>
      </c>
      <c r="AD16" s="57" t="s">
        <v>20</v>
      </c>
      <c r="AE16" s="57" t="s">
        <v>20</v>
      </c>
      <c r="AF16" s="57" t="s">
        <v>20</v>
      </c>
      <c r="AG16" s="57">
        <v>12</v>
      </c>
      <c r="AH16" s="57" t="s">
        <v>20</v>
      </c>
      <c r="AI16" s="57" t="s">
        <v>20</v>
      </c>
      <c r="AJ16" s="57" t="s">
        <v>20</v>
      </c>
      <c r="AK16" s="57">
        <v>12.5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592.00000000000023</v>
      </c>
      <c r="G41" s="54">
        <f t="shared" si="8"/>
        <v>0</v>
      </c>
      <c r="H41" s="54">
        <f t="shared" si="8"/>
        <v>0</v>
      </c>
      <c r="I41" s="54">
        <f t="shared" si="8"/>
        <v>324.38</v>
      </c>
      <c r="J41" s="54">
        <f t="shared" si="8"/>
        <v>1042.78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160</v>
      </c>
      <c r="V41" s="54">
        <f t="shared" si="8"/>
        <v>440</v>
      </c>
      <c r="W41" s="54">
        <f t="shared" si="8"/>
        <v>3100</v>
      </c>
      <c r="X41" s="54">
        <f t="shared" si="8"/>
        <v>0</v>
      </c>
      <c r="Y41" s="54">
        <f t="shared" si="8"/>
        <v>0</v>
      </c>
      <c r="Z41" s="54">
        <f t="shared" si="8"/>
        <v>0</v>
      </c>
      <c r="AA41" s="54">
        <f t="shared" si="8"/>
        <v>1300</v>
      </c>
      <c r="AB41" s="54">
        <f t="shared" si="8"/>
        <v>0</v>
      </c>
      <c r="AC41" s="54">
        <f t="shared" si="8"/>
        <v>1545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188.65</v>
      </c>
      <c r="AH41" s="54">
        <f t="shared" si="8"/>
        <v>25.055</v>
      </c>
      <c r="AI41" s="54">
        <f t="shared" si="8"/>
        <v>0</v>
      </c>
      <c r="AJ41" s="54">
        <f t="shared" si="8"/>
        <v>0</v>
      </c>
      <c r="AK41" s="54">
        <f t="shared" si="8"/>
        <v>654.30999999999995</v>
      </c>
      <c r="AL41" s="54">
        <f t="shared" si="8"/>
        <v>61.62</v>
      </c>
      <c r="AM41" s="54">
        <f t="shared" si="8"/>
        <v>411.08</v>
      </c>
      <c r="AN41" s="54">
        <f t="shared" si="8"/>
        <v>203.095</v>
      </c>
      <c r="AO41" s="54">
        <f>SUM(AO12,AO18,AO24:AO37)</f>
        <v>7683.42</v>
      </c>
      <c r="AP41" s="54">
        <f>SUM(AP12,AP18,AP24:AP37)</f>
        <v>2364.5499999999997</v>
      </c>
      <c r="AQ41" s="54">
        <f>SUM(AO41:AP41)</f>
        <v>10047.969999999999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16.7</v>
      </c>
      <c r="H42" s="56"/>
      <c r="I42" s="56">
        <v>17.7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2018-06-22T17:16:28Z</dcterms:modified>
</cp:coreProperties>
</file>