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316" windowHeight="624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<sst xmlns="http://schemas.openxmlformats.org/spreadsheetml/2006/main" count="376" uniqueCount="70">
  <si>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</si>
  <si>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</si>
  <si>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</si>
  <si>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</si>
  <si>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</si>
  <si>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</si>
  <si>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</si>
  <si>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</si>
  <si>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</si>
  <si>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</si>
  <si>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</si>
  <si>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</si>
  <si>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</si>
  <si>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</si>
  <si>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</si>
  <si>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</si>
  <si>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</si>
  <si>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</si>
  <si>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</si>
  <si>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</si>
  <si>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</si>
  <si>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</si>
  <si>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</si>
  <si>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</si>
  <si>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</si>
  <si>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</si>
  <si>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</si>
  <si>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</si>
  <si>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</si>
  <si>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</si>
  <si>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</si>
  <si>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</si>
  <si>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</si>
  <si>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</si>
  <si>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</si>
  <si>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</si>
  <si>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</si>
  <si>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</si>
  <si>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</si>
  <si>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</si>
  <si>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</si>
  <si>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</si>
  <si>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</si>
  <si>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</si>
  <si>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</si>
  <si>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</si>
  <si>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</si>
  <si>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</si>
  <si>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</si>
  <si>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</si>
  <si>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</si>
  <si>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</si>
  <si>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</si>
  <si>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</si>
  <si>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</si>
  <si>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</si>
  <si>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</si>
  <si>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</si>
  <si>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</si>
  <si>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</si>
  <si>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</si>
  <si>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</si>
  <si>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</si>
  <si>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</si>
  <si>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</si>
  <si>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</si>
  <si>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</si>
  <si>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</si>
  <si>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21/05/2018</t>
  </si>
  <si>
    <t>Callao, 22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</si>
</sst>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25" zoomScale="25" zoomScaleNormal="25" workbookViewId="0">
      <selection activeCell="AA36" sqref="AA36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27.44140625" style="2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8" t="s">
        <v>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6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0"/>
      <c r="AP7" s="120"/>
      <c r="AQ7" s="120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471.62</v>
      </c>
      <c r="H12" s="50">
        <v>973.25000000000011</v>
      </c>
      <c r="I12" s="50">
        <v>1890.82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3110</v>
      </c>
      <c r="T12" s="50">
        <v>0</v>
      </c>
      <c r="U12" s="50">
        <v>2470</v>
      </c>
      <c r="V12" s="50">
        <v>460</v>
      </c>
      <c r="W12" s="50">
        <v>5610</v>
      </c>
      <c r="X12" s="50">
        <v>100</v>
      </c>
      <c r="Y12" s="50">
        <v>6906.9449999999997</v>
      </c>
      <c r="Z12" s="50">
        <v>390.60500000000002</v>
      </c>
      <c r="AA12" s="50">
        <v>1430</v>
      </c>
      <c r="AB12" s="50">
        <v>0</v>
      </c>
      <c r="AC12" s="50">
        <v>5890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27779.385000000002</v>
      </c>
      <c r="AP12" s="51">
        <f>SUMIF($C$11:$AN$11,"I.Mad",C12:AN12)</f>
        <v>1923.855</v>
      </c>
      <c r="AQ12" s="51">
        <f>SUM(AO12:AP12)</f>
        <v>29703.24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>
        <v>2</v>
      </c>
      <c r="H13" s="52">
        <v>17</v>
      </c>
      <c r="I13" s="52">
        <v>7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>
        <v>10</v>
      </c>
      <c r="T13" s="52" t="s">
        <v>20</v>
      </c>
      <c r="U13" s="52">
        <v>9</v>
      </c>
      <c r="V13" s="52">
        <v>5</v>
      </c>
      <c r="W13" s="52">
        <v>18</v>
      </c>
      <c r="X13" s="52">
        <v>1</v>
      </c>
      <c r="Y13" s="52">
        <v>34</v>
      </c>
      <c r="Z13" s="52">
        <v>5</v>
      </c>
      <c r="AA13" s="52">
        <v>6</v>
      </c>
      <c r="AB13" s="52" t="s">
        <v>20</v>
      </c>
      <c r="AC13" s="52">
        <v>24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110</v>
      </c>
      <c r="AP13" s="51">
        <f>SUMIF($C$11:$AN$11,"I.Mad",C13:AN13)</f>
        <v>28</v>
      </c>
      <c r="AQ13" s="51">
        <f>SUM(AO13:AP13)</f>
        <v>138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>
        <v>1</v>
      </c>
      <c r="H14" s="52">
        <v>6</v>
      </c>
      <c r="I14" s="52" t="s">
        <v>67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>
        <v>7</v>
      </c>
      <c r="T14" s="52" t="s">
        <v>20</v>
      </c>
      <c r="U14" s="52">
        <v>4</v>
      </c>
      <c r="V14" s="52">
        <v>1</v>
      </c>
      <c r="W14" s="52">
        <v>7</v>
      </c>
      <c r="X14" s="52" t="s">
        <v>67</v>
      </c>
      <c r="Y14" s="52">
        <v>11</v>
      </c>
      <c r="Z14" s="52">
        <v>1</v>
      </c>
      <c r="AA14" s="52">
        <v>3</v>
      </c>
      <c r="AB14" s="52" t="s">
        <v>20</v>
      </c>
      <c r="AC14" s="52">
        <v>8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41</v>
      </c>
      <c r="AP14" s="51">
        <f>SUMIF($C$11:$AN$11,"I.Mad",C14:AN14)</f>
        <v>8</v>
      </c>
      <c r="AQ14" s="51">
        <f>SUM(AO14:AP14)</f>
        <v>49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0.64102564102564119</v>
      </c>
      <c r="H15" s="52">
        <v>4.6768410962438676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>
        <v>22.949158531782526</v>
      </c>
      <c r="T15" s="52" t="s">
        <v>20</v>
      </c>
      <c r="U15" s="52">
        <v>11.084401668228605</v>
      </c>
      <c r="V15" s="52">
        <v>15.533980582524274</v>
      </c>
      <c r="W15" s="52">
        <v>13.246524065664715</v>
      </c>
      <c r="X15" s="52" t="s">
        <v>20</v>
      </c>
      <c r="Y15" s="52">
        <v>16.179442999999999</v>
      </c>
      <c r="Z15" s="52">
        <v>8.7628869999999992</v>
      </c>
      <c r="AA15" s="52">
        <v>1.3740850598945216</v>
      </c>
      <c r="AB15" s="52" t="s">
        <v>20</v>
      </c>
      <c r="AC15" s="52">
        <v>5.3352979118253145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13</v>
      </c>
      <c r="H16" s="57">
        <v>13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>
        <v>13.5</v>
      </c>
      <c r="T16" s="57" t="s">
        <v>20</v>
      </c>
      <c r="U16" s="57">
        <v>13.5</v>
      </c>
      <c r="V16" s="57">
        <v>13</v>
      </c>
      <c r="W16" s="57">
        <v>14</v>
      </c>
      <c r="X16" s="57" t="s">
        <v>20</v>
      </c>
      <c r="Y16" s="57">
        <v>13.5</v>
      </c>
      <c r="Z16" s="57">
        <v>13.5</v>
      </c>
      <c r="AA16" s="57">
        <v>13</v>
      </c>
      <c r="AB16" s="57" t="s">
        <v>20</v>
      </c>
      <c r="AC16" s="57">
        <v>13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471.62</v>
      </c>
      <c r="H41" s="54">
        <f t="shared" si="8"/>
        <v>973.25000000000011</v>
      </c>
      <c r="I41" s="54">
        <f t="shared" si="8"/>
        <v>1890.82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3110</v>
      </c>
      <c r="T41" s="54">
        <f t="shared" si="8"/>
        <v>0</v>
      </c>
      <c r="U41" s="54">
        <f>+SUM(U24:U40,U18,U12)</f>
        <v>2470</v>
      </c>
      <c r="V41" s="54">
        <f t="shared" si="8"/>
        <v>460</v>
      </c>
      <c r="W41" s="54">
        <f t="shared" si="8"/>
        <v>5610</v>
      </c>
      <c r="X41" s="54">
        <f t="shared" si="8"/>
        <v>100</v>
      </c>
      <c r="Y41" s="54">
        <f t="shared" si="8"/>
        <v>6906.9449999999997</v>
      </c>
      <c r="Z41" s="54">
        <f t="shared" si="8"/>
        <v>390.60500000000002</v>
      </c>
      <c r="AA41" s="54">
        <f t="shared" si="8"/>
        <v>1430</v>
      </c>
      <c r="AB41" s="54">
        <f t="shared" si="8"/>
        <v>0</v>
      </c>
      <c r="AC41" s="54">
        <f t="shared" si="8"/>
        <v>5890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27779.385000000002</v>
      </c>
      <c r="AP41" s="54">
        <f>SUM(AP12,AP18,AP24:AP37)</f>
        <v>1923.855</v>
      </c>
      <c r="AQ41" s="54">
        <f>SUM(AO41:AP41)</f>
        <v>29703.24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16.600000000000001</v>
      </c>
      <c r="H42" s="56"/>
      <c r="I42" s="56">
        <v>18.7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16.399999999999999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2018-05-22T17:14:46Z</dcterms:modified>
</cp:coreProperties>
</file>