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<sst xmlns="http://schemas.openxmlformats.org/spreadsheetml/2006/main" count="308" uniqueCount="67">
  <si>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</si>
  <si>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</si>
  <si>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</si>
  <si>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</si>
  <si>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</si>
  <si>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</si>
  <si>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</si>
  <si>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</si>
  <si>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</si>
  <si>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</si>
  <si>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</si>
  <si>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</si>
  <si>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</si>
  <si>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</si>
  <si>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</si>
  <si>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</si>
  <si>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</si>
  <si>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</si>
  <si>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</si>
  <si>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</si>
  <si>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</si>
  <si>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</si>
  <si>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</si>
  <si>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</si>
  <si>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</si>
  <si>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</si>
  <si>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</si>
  <si>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</si>
  <si>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</si>
  <si>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</si>
  <si>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</si>
  <si>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</si>
  <si>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</si>
  <si>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</si>
  <si>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</si>
  <si>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</si>
  <si>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</si>
  <si>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</si>
  <si>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</si>
  <si>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</si>
  <si>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</si>
  <si>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</si>
  <si>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</si>
  <si>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</si>
  <si>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</si>
  <si>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</si>
  <si>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</si>
  <si>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</si>
  <si>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</si>
  <si>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</si>
  <si>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</si>
  <si>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</si>
  <si>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</si>
  <si>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</si>
  <si>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</si>
  <si>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</si>
  <si>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</si>
  <si>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</si>
  <si>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</si>
  <si>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</si>
  <si>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</si>
  <si>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21/05/2009</t>
  </si>
  <si>
    <t>11.5-14.5</t>
  </si>
  <si>
    <t>11.5-14.0</t>
  </si>
  <si>
    <t xml:space="preserve"> R.M.N°137-2009-PRODUCE, R.M.N°207-2009-PRODUCE</t>
  </si>
  <si>
    <t xml:space="preserve">           Atención:  Econ. Elena Conterno Martinelli  </t>
  </si>
  <si>
    <t>Callao, 22 de Mayo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</si>
</sst>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17" width="8.7109375" style="0" customWidth="1"/>
    <col min="18" max="29" width="10.00390625" style="0" customWidth="1"/>
    <col min="30" max="37" width="7.710937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574</v>
      </c>
      <c r="E10" s="30">
        <v>19</v>
      </c>
      <c r="F10" s="30">
        <v>2900</v>
      </c>
      <c r="G10" s="30">
        <v>3119</v>
      </c>
      <c r="H10" s="30">
        <v>0</v>
      </c>
      <c r="I10" s="30">
        <v>2524</v>
      </c>
      <c r="J10" s="30">
        <v>3417</v>
      </c>
      <c r="K10" s="30">
        <v>0</v>
      </c>
      <c r="L10" s="30">
        <v>0</v>
      </c>
      <c r="M10" s="30">
        <v>0</v>
      </c>
      <c r="N10" s="30">
        <v>0</v>
      </c>
      <c r="O10" s="30">
        <v>1250</v>
      </c>
      <c r="P10" s="30">
        <v>0</v>
      </c>
      <c r="Q10" s="30">
        <v>1880</v>
      </c>
      <c r="R10" s="30">
        <v>450</v>
      </c>
      <c r="S10" s="30">
        <v>2050</v>
      </c>
      <c r="T10" s="30">
        <v>315</v>
      </c>
      <c r="U10" s="30">
        <v>920</v>
      </c>
      <c r="V10" s="30">
        <v>178</v>
      </c>
      <c r="W10" s="30">
        <v>1840</v>
      </c>
      <c r="X10" s="30">
        <v>0</v>
      </c>
      <c r="Y10" s="30">
        <v>7504</v>
      </c>
      <c r="Z10" s="30">
        <v>331</v>
      </c>
      <c r="AA10" s="30">
        <v>2314</v>
      </c>
      <c r="AB10" s="30">
        <v>0</v>
      </c>
      <c r="AC10" s="30">
        <v>11330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73</v>
      </c>
      <c r="AK10" s="30">
        <v>0</v>
      </c>
      <c r="AL10" s="30">
        <f>SUMIF($C$9:$AK$9,"Ind",C10:AK10)</f>
        <v>34823</v>
      </c>
      <c r="AM10" s="30">
        <f>SUMIF($C$9:$AK$9,"I.Mad",C10:AK10)</f>
        <v>8165</v>
      </c>
      <c r="AN10" s="30">
        <f>SUM(AL10:AM10)</f>
        <v>42988</v>
      </c>
    </row>
    <row r="11" spans="2:40" ht="20.25">
      <c r="B11" s="31" t="s">
        <v>29</v>
      </c>
      <c r="C11" s="32" t="s">
        <v>30</v>
      </c>
      <c r="D11" s="32">
        <v>12</v>
      </c>
      <c r="E11" s="32">
        <v>1</v>
      </c>
      <c r="F11" s="32">
        <v>100</v>
      </c>
      <c r="G11" s="32">
        <v>16</v>
      </c>
      <c r="H11" s="32" t="s">
        <v>30</v>
      </c>
      <c r="I11" s="32">
        <v>11</v>
      </c>
      <c r="J11" s="32">
        <v>77</v>
      </c>
      <c r="K11" s="32" t="s">
        <v>30</v>
      </c>
      <c r="L11" s="32" t="s">
        <v>30</v>
      </c>
      <c r="M11" s="32" t="s">
        <v>30</v>
      </c>
      <c r="N11" s="32" t="s">
        <v>30</v>
      </c>
      <c r="O11" s="32">
        <v>5</v>
      </c>
      <c r="P11" s="32" t="s">
        <v>30</v>
      </c>
      <c r="Q11" s="32">
        <v>12</v>
      </c>
      <c r="R11" s="32">
        <v>5</v>
      </c>
      <c r="S11" s="32">
        <v>9</v>
      </c>
      <c r="T11" s="32">
        <v>9</v>
      </c>
      <c r="U11" s="32">
        <v>11</v>
      </c>
      <c r="V11" s="32">
        <v>2</v>
      </c>
      <c r="W11" s="32">
        <v>14</v>
      </c>
      <c r="X11" s="32" t="s">
        <v>30</v>
      </c>
      <c r="Y11" s="32">
        <v>38</v>
      </c>
      <c r="Z11" s="32">
        <v>5</v>
      </c>
      <c r="AA11" s="32">
        <v>7</v>
      </c>
      <c r="AB11" s="32" t="s">
        <v>30</v>
      </c>
      <c r="AC11" s="32">
        <v>41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>
        <v>2</v>
      </c>
      <c r="AK11" s="32" t="s">
        <v>30</v>
      </c>
      <c r="AL11" s="30">
        <f>SUMIF($C$9:$AK$9,"Ind",C11:AK11)</f>
        <v>167</v>
      </c>
      <c r="AM11" s="30">
        <f>SUMIF($C$9:$AK$9,"I.Mad",C11:AK11)</f>
        <v>210</v>
      </c>
      <c r="AN11" s="30">
        <f>SUM(AL11:AM11)</f>
        <v>377</v>
      </c>
    </row>
    <row r="12" spans="2:40" ht="20.25">
      <c r="B12" s="31" t="s">
        <v>31</v>
      </c>
      <c r="C12" s="32" t="s">
        <v>30</v>
      </c>
      <c r="D12" s="32">
        <v>4</v>
      </c>
      <c r="E12" s="32">
        <v>1</v>
      </c>
      <c r="F12" s="32">
        <v>25</v>
      </c>
      <c r="G12" s="32">
        <v>8</v>
      </c>
      <c r="H12" s="32" t="s">
        <v>30</v>
      </c>
      <c r="I12" s="32">
        <v>6</v>
      </c>
      <c r="J12" s="32">
        <v>10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>
        <v>2</v>
      </c>
      <c r="P12" s="32" t="s">
        <v>30</v>
      </c>
      <c r="Q12" s="32">
        <v>3</v>
      </c>
      <c r="R12" s="32">
        <v>4</v>
      </c>
      <c r="S12" s="32">
        <v>3</v>
      </c>
      <c r="T12" s="32">
        <v>6</v>
      </c>
      <c r="U12" s="32">
        <v>4</v>
      </c>
      <c r="V12" s="32">
        <v>2</v>
      </c>
      <c r="W12" s="32">
        <v>6</v>
      </c>
      <c r="X12" s="32" t="s">
        <v>30</v>
      </c>
      <c r="Y12" s="32">
        <v>9</v>
      </c>
      <c r="Z12" s="32">
        <v>3</v>
      </c>
      <c r="AA12" s="32">
        <v>7</v>
      </c>
      <c r="AB12" s="32" t="s">
        <v>30</v>
      </c>
      <c r="AC12" s="32">
        <v>11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>
        <v>2</v>
      </c>
      <c r="AK12" s="32" t="s">
        <v>30</v>
      </c>
      <c r="AL12" s="30">
        <f>SUMIF($C$9:$AK$9,"Ind",C12:AK12)</f>
        <v>62</v>
      </c>
      <c r="AM12" s="30">
        <f>SUMIF($C$9:$AK$9,"I.Mad",C12:AK12)</f>
        <v>54</v>
      </c>
      <c r="AN12" s="30">
        <f>SUM(AL12:AM12)</f>
        <v>116</v>
      </c>
    </row>
    <row r="13" spans="2:40" ht="20.25">
      <c r="B13" s="31" t="s">
        <v>32</v>
      </c>
      <c r="C13" s="32" t="s">
        <v>30</v>
      </c>
      <c r="D13" s="32">
        <v>0</v>
      </c>
      <c r="E13" s="32">
        <v>0</v>
      </c>
      <c r="F13" s="32">
        <v>0</v>
      </c>
      <c r="G13" s="32">
        <v>0</v>
      </c>
      <c r="H13" s="32" t="s">
        <v>30</v>
      </c>
      <c r="I13" s="32">
        <v>1</v>
      </c>
      <c r="J13" s="32">
        <v>1</v>
      </c>
      <c r="K13" s="32" t="s">
        <v>30</v>
      </c>
      <c r="L13" s="32" t="s">
        <v>30</v>
      </c>
      <c r="M13" s="32" t="s">
        <v>30</v>
      </c>
      <c r="N13" s="32" t="s">
        <v>30</v>
      </c>
      <c r="O13" s="32">
        <v>0</v>
      </c>
      <c r="P13" s="32" t="s">
        <v>30</v>
      </c>
      <c r="Q13" s="32">
        <v>2</v>
      </c>
      <c r="R13" s="32">
        <v>2</v>
      </c>
      <c r="S13" s="32">
        <v>0</v>
      </c>
      <c r="T13" s="32">
        <v>1</v>
      </c>
      <c r="U13" s="32">
        <v>0</v>
      </c>
      <c r="V13" s="32">
        <v>0</v>
      </c>
      <c r="W13" s="32">
        <v>5</v>
      </c>
      <c r="X13" s="32" t="s">
        <v>30</v>
      </c>
      <c r="Y13" s="32">
        <v>10</v>
      </c>
      <c r="Z13" s="32">
        <v>14</v>
      </c>
      <c r="AA13" s="32">
        <v>0</v>
      </c>
      <c r="AB13" s="32" t="s">
        <v>30</v>
      </c>
      <c r="AC13" s="32">
        <v>2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>
        <v>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>
        <v>15.5</v>
      </c>
      <c r="E14" s="62">
        <v>15.5</v>
      </c>
      <c r="F14" s="62">
        <v>15.5</v>
      </c>
      <c r="G14" s="62">
        <v>13</v>
      </c>
      <c r="H14" s="62" t="s">
        <v>30</v>
      </c>
      <c r="I14" s="62">
        <v>12.5</v>
      </c>
      <c r="J14" s="62">
        <v>13.5</v>
      </c>
      <c r="K14" s="62" t="s">
        <v>30</v>
      </c>
      <c r="L14" s="62" t="s">
        <v>30</v>
      </c>
      <c r="M14" s="62" t="s">
        <v>30</v>
      </c>
      <c r="N14" s="62" t="s">
        <v>30</v>
      </c>
      <c r="O14" s="62">
        <v>15.5</v>
      </c>
      <c r="P14" s="62" t="s">
        <v>30</v>
      </c>
      <c r="Q14" s="62">
        <v>14.5</v>
      </c>
      <c r="R14" s="62">
        <v>16</v>
      </c>
      <c r="S14" s="62">
        <v>15</v>
      </c>
      <c r="T14" s="62">
        <v>15</v>
      </c>
      <c r="U14" s="62">
        <v>15.5</v>
      </c>
      <c r="V14" s="62">
        <v>15.5</v>
      </c>
      <c r="W14" s="62">
        <v>15.5</v>
      </c>
      <c r="X14" s="62" t="s">
        <v>30</v>
      </c>
      <c r="Y14" s="98" t="s">
        <v>62</v>
      </c>
      <c r="Z14" s="98" t="s">
        <v>63</v>
      </c>
      <c r="AA14" s="62">
        <v>14.5</v>
      </c>
      <c r="AB14" s="62" t="s">
        <v>30</v>
      </c>
      <c r="AC14" s="62">
        <v>14.5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>
        <v>14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376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376</v>
      </c>
      <c r="AM23" s="30">
        <f t="shared" si="1"/>
        <v>0</v>
      </c>
      <c r="AN23" s="30">
        <f t="shared" si="2"/>
        <v>376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>
        <v>6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6</v>
      </c>
      <c r="AM32" s="30">
        <f t="shared" si="1"/>
        <v>0</v>
      </c>
      <c r="AN32" s="30">
        <f t="shared" si="2"/>
        <v>6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574</v>
      </c>
      <c r="E36" s="30">
        <f t="shared" si="3"/>
        <v>19</v>
      </c>
      <c r="F36" s="30">
        <f t="shared" si="3"/>
        <v>2900</v>
      </c>
      <c r="G36" s="30">
        <f t="shared" si="3"/>
        <v>3119</v>
      </c>
      <c r="H36" s="30">
        <f t="shared" si="3"/>
        <v>0</v>
      </c>
      <c r="I36" s="30">
        <f t="shared" si="3"/>
        <v>2906</v>
      </c>
      <c r="J36" s="30">
        <f t="shared" si="3"/>
        <v>3417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1250</v>
      </c>
      <c r="P36" s="30">
        <f t="shared" si="3"/>
        <v>0</v>
      </c>
      <c r="Q36" s="30">
        <f t="shared" si="3"/>
        <v>1880</v>
      </c>
      <c r="R36" s="30">
        <f t="shared" si="3"/>
        <v>450</v>
      </c>
      <c r="S36" s="30">
        <f t="shared" si="3"/>
        <v>2050</v>
      </c>
      <c r="T36" s="30">
        <f t="shared" si="3"/>
        <v>315</v>
      </c>
      <c r="U36" s="30">
        <f t="shared" si="3"/>
        <v>920</v>
      </c>
      <c r="V36" s="30">
        <f t="shared" si="3"/>
        <v>178</v>
      </c>
      <c r="W36" s="30">
        <f t="shared" si="3"/>
        <v>1840</v>
      </c>
      <c r="X36" s="30">
        <f t="shared" si="3"/>
        <v>0</v>
      </c>
      <c r="Y36" s="30">
        <f t="shared" si="3"/>
        <v>7504</v>
      </c>
      <c r="Z36" s="30">
        <f t="shared" si="3"/>
        <v>331</v>
      </c>
      <c r="AA36" s="30">
        <f t="shared" si="3"/>
        <v>2314</v>
      </c>
      <c r="AB36" s="30">
        <f t="shared" si="3"/>
        <v>0</v>
      </c>
      <c r="AC36" s="30">
        <f t="shared" si="3"/>
        <v>11330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73</v>
      </c>
      <c r="AK36" s="30">
        <f t="shared" si="3"/>
        <v>0</v>
      </c>
      <c r="AL36" s="30">
        <f t="shared" si="0"/>
        <v>35205</v>
      </c>
      <c r="AM36" s="30">
        <f t="shared" si="1"/>
        <v>8165</v>
      </c>
      <c r="AN36" s="30">
        <f t="shared" si="2"/>
        <v>43370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17.1</v>
      </c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15.5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66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2009-05-22T20:13:29Z</cp:lastPrinted>
  <dcterms:created xsi:type="dcterms:W3CDTF">2008-10-21T17:58:04Z</dcterms:created>
  <dcterms:modified xsi:type="dcterms:W3CDTF">2009-05-22T20:14:12Z</dcterms:modified>
  <cp:category/>
  <cp:version/>
  <cp:contentType/>
  <cp:contentStatus/>
</cp:coreProperties>
</file>