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480" windowWidth="20730" windowHeight="826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<sst xmlns="http://schemas.openxmlformats.org/spreadsheetml/2006/main" count="408" uniqueCount="69">
  <si>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</si>
  <si>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</si>
  <si>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</si>
  <si>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</si>
  <si>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</si>
  <si>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</si>
  <si>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</si>
  <si>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</si>
  <si>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</si>
  <si>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</si>
  <si>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</si>
  <si>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</si>
  <si>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</si>
  <si>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</si>
  <si>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</si>
  <si>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</si>
  <si>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</si>
  <si>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</si>
  <si>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</si>
  <si>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</si>
  <si>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</si>
  <si>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</si>
  <si>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</si>
  <si>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</si>
  <si>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</si>
  <si>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</si>
  <si>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</si>
  <si>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</si>
  <si>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</si>
  <si>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</si>
  <si>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</si>
  <si>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</si>
  <si>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</si>
  <si>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</si>
  <si>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</si>
  <si>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</si>
  <si>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</si>
  <si>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</si>
  <si>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</si>
  <si>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</si>
  <si>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</si>
  <si>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</si>
  <si>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</si>
  <si>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</si>
  <si>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</si>
  <si>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</si>
  <si>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</si>
  <si>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</si>
  <si>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</si>
  <si>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</si>
  <si>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</si>
  <si>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</si>
  <si>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</si>
  <si>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</si>
  <si>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</si>
  <si>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</si>
  <si>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</si>
  <si>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</si>
  <si>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</si>
  <si>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</si>
  <si>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</si>
  <si>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</si>
  <si>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</si>
  <si>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 xml:space="preserve">           Atención: Sra. Lieneke Maria Schol Calle</t>
  </si>
  <si>
    <t>CALAMAR</t>
  </si>
  <si>
    <t>R.M.N°647-2017-PRODUCE,R.M.N°028-2018-PRODUCE</t>
  </si>
  <si>
    <t xml:space="preserve">        Fecha  : 21/02/2018</t>
  </si>
  <si>
    <t>Callao, 22 de febrero del 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</si>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</sst>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165" fontId="11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1" fillId="0" borderId="0"/>
    <xf numFmtId="0" fontId="38" fillId="0" borderId="0"/>
    <xf numFmtId="0" fontId="11" fillId="0" borderId="0"/>
    <xf numFmtId="0" fontId="38" fillId="0" borderId="0"/>
    <xf numFmtId="0" fontId="11" fillId="0" borderId="0"/>
    <xf numFmtId="0" fontId="38" fillId="0" borderId="0"/>
    <xf numFmtId="0" fontId="38" fillId="0" borderId="0"/>
    <xf numFmtId="0" fontId="38" fillId="0" borderId="0"/>
    <xf numFmtId="0" fontId="20" fillId="0" borderId="0"/>
    <xf numFmtId="0" fontId="34" fillId="0" borderId="0"/>
    <xf numFmtId="0" fontId="11" fillId="0" borderId="0"/>
    <xf numFmtId="169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13" fillId="0" borderId="0" xfId="0" applyFont="1" applyBorder="1"/>
    <xf numFmtId="0" fontId="12" fillId="0" borderId="0" xfId="0" applyFont="1"/>
    <xf numFmtId="0" fontId="13" fillId="0" borderId="0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0" borderId="0" xfId="0" applyFont="1" applyBorder="1"/>
    <xf numFmtId="0" fontId="14" fillId="3" borderId="2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/>
    <xf numFmtId="0" fontId="14" fillId="0" borderId="4" xfId="0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/>
    <xf numFmtId="0" fontId="17" fillId="0" borderId="0" xfId="0" applyFont="1"/>
    <xf numFmtId="20" fontId="13" fillId="0" borderId="0" xfId="0" quotePrefix="1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8" fontId="12" fillId="0" borderId="0" xfId="0" applyNumberFormat="1" applyFont="1"/>
    <xf numFmtId="0" fontId="13" fillId="0" borderId="0" xfId="0" applyFont="1" applyBorder="1" applyAlignment="1">
      <alignment horizontal="left"/>
    </xf>
    <xf numFmtId="0" fontId="18" fillId="0" borderId="0" xfId="0" quotePrefix="1" applyFont="1" applyAlignment="1">
      <alignment horizontal="left"/>
    </xf>
    <xf numFmtId="0" fontId="13" fillId="0" borderId="0" xfId="0" quotePrefix="1" applyFont="1" applyAlignment="1">
      <alignment horizontal="left"/>
    </xf>
    <xf numFmtId="167" fontId="13" fillId="0" borderId="0" xfId="0" applyNumberFormat="1" applyFont="1" applyBorder="1"/>
    <xf numFmtId="167" fontId="14" fillId="3" borderId="5" xfId="0" applyNumberFormat="1" applyFont="1" applyFill="1" applyBorder="1" applyAlignment="1">
      <alignment horizontal="center" wrapText="1"/>
    </xf>
    <xf numFmtId="167" fontId="14" fillId="0" borderId="0" xfId="0" applyNumberFormat="1" applyFont="1" applyBorder="1" applyAlignment="1">
      <alignment horizontal="center"/>
    </xf>
    <xf numFmtId="1" fontId="12" fillId="0" borderId="0" xfId="0" applyNumberFormat="1" applyFont="1"/>
    <xf numFmtId="0" fontId="16" fillId="0" borderId="3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Border="1" applyAlignment="1"/>
    <xf numFmtId="0" fontId="13" fillId="0" borderId="0" xfId="0" applyFont="1" applyAlignment="1"/>
    <xf numFmtId="0" fontId="12" fillId="0" borderId="0" xfId="0" applyFont="1" applyAlignment="1"/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/>
    <xf numFmtId="167" fontId="19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3" fillId="3" borderId="0" xfId="0" applyFont="1" applyFill="1" applyBorder="1" applyAlignment="1">
      <alignment horizontal="right"/>
    </xf>
    <xf numFmtId="0" fontId="12" fillId="3" borderId="0" xfId="0" applyFont="1" applyFill="1" applyAlignment="1">
      <alignment horizontal="right"/>
    </xf>
    <xf numFmtId="167" fontId="21" fillId="0" borderId="0" xfId="12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22" fillId="0" borderId="4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0" xfId="0" applyFont="1"/>
    <xf numFmtId="0" fontId="22" fillId="0" borderId="1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5" xfId="0" applyFont="1" applyBorder="1" applyAlignment="1">
      <alignment horizontal="center"/>
    </xf>
    <xf numFmtId="1" fontId="14" fillId="0" borderId="3" xfId="0" quotePrefix="1" applyNumberFormat="1" applyFont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1" fontId="24" fillId="0" borderId="1" xfId="0" applyNumberFormat="1" applyFont="1" applyFill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1" fontId="24" fillId="0" borderId="1" xfId="0" quotePrefix="1" applyNumberFormat="1" applyFont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1" fontId="24" fillId="0" borderId="5" xfId="0" applyNumberFormat="1" applyFont="1" applyBorder="1" applyAlignment="1">
      <alignment horizontal="center"/>
    </xf>
    <xf numFmtId="0" fontId="16" fillId="0" borderId="0" xfId="0" applyFont="1"/>
    <xf numFmtId="167" fontId="24" fillId="0" borderId="1" xfId="0" applyNumberFormat="1" applyFont="1" applyFill="1" applyBorder="1" applyAlignment="1">
      <alignment horizontal="center"/>
    </xf>
    <xf numFmtId="167" fontId="24" fillId="0" borderId="1" xfId="0" quotePrefix="1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0" fontId="12" fillId="0" borderId="0" xfId="0" applyFont="1" applyBorder="1"/>
    <xf numFmtId="1" fontId="27" fillId="0" borderId="0" xfId="12" applyNumberFormat="1" applyFont="1" applyFill="1" applyBorder="1" applyProtection="1">
      <protection locked="0"/>
    </xf>
    <xf numFmtId="1" fontId="27" fillId="0" borderId="0" xfId="12" applyNumberFormat="1" applyFont="1" applyFill="1" applyBorder="1" applyAlignment="1" applyProtection="1">
      <protection locked="0"/>
    </xf>
    <xf numFmtId="1" fontId="27" fillId="0" borderId="0" xfId="12" applyNumberFormat="1" applyFont="1" applyFill="1" applyBorder="1" applyAlignment="1" applyProtection="1">
      <alignment horizontal="right"/>
      <protection locked="0"/>
    </xf>
    <xf numFmtId="1" fontId="27" fillId="0" borderId="0" xfId="12" quotePrefix="1" applyNumberFormat="1" applyFont="1" applyFill="1" applyBorder="1" applyAlignment="1" applyProtection="1">
      <protection locked="0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0" fontId="13" fillId="0" borderId="0" xfId="0" applyFont="1" applyFill="1"/>
    <xf numFmtId="0" fontId="16" fillId="0" borderId="0" xfId="0" applyFont="1" applyAlignment="1">
      <alignment horizontal="left"/>
    </xf>
    <xf numFmtId="49" fontId="16" fillId="0" borderId="0" xfId="0" applyNumberFormat="1" applyFont="1"/>
    <xf numFmtId="22" fontId="16" fillId="0" borderId="0" xfId="0" applyNumberFormat="1" applyFont="1"/>
    <xf numFmtId="167" fontId="24" fillId="0" borderId="5" xfId="0" applyNumberFormat="1" applyFont="1" applyBorder="1" applyAlignment="1">
      <alignment horizontal="center"/>
    </xf>
    <xf numFmtId="0" fontId="30" fillId="0" borderId="0" xfId="0" applyFont="1"/>
    <xf numFmtId="1" fontId="24" fillId="0" borderId="0" xfId="0" applyNumberFormat="1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32" fillId="0" borderId="5" xfId="0" applyFont="1" applyFill="1" applyBorder="1" applyAlignment="1">
      <alignment horizontal="center"/>
    </xf>
    <xf numFmtId="0" fontId="32" fillId="0" borderId="6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167" fontId="24" fillId="0" borderId="0" xfId="0" quotePrefix="1" applyNumberFormat="1" applyFont="1" applyBorder="1" applyAlignment="1">
      <alignment horizontal="center"/>
    </xf>
    <xf numFmtId="0" fontId="33" fillId="0" borderId="5" xfId="0" applyFont="1" applyBorder="1"/>
    <xf numFmtId="0" fontId="33" fillId="0" borderId="5" xfId="0" applyFont="1" applyBorder="1" applyAlignment="1">
      <alignment horizontal="left"/>
    </xf>
    <xf numFmtId="0" fontId="33" fillId="0" borderId="1" xfId="0" applyFont="1" applyBorder="1" applyAlignment="1">
      <alignment horizontal="left"/>
    </xf>
    <xf numFmtId="0" fontId="33" fillId="3" borderId="2" xfId="0" applyFont="1" applyFill="1" applyBorder="1" applyAlignment="1">
      <alignment horizontal="left"/>
    </xf>
    <xf numFmtId="0" fontId="33" fillId="0" borderId="1" xfId="0" applyFont="1" applyBorder="1"/>
    <xf numFmtId="0" fontId="22" fillId="0" borderId="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3" fillId="0" borderId="9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/>
    <xf numFmtId="0" fontId="22" fillId="0" borderId="0" xfId="0" applyFont="1" applyFill="1" applyBorder="1"/>
    <xf numFmtId="167" fontId="24" fillId="3" borderId="5" xfId="0" applyNumberFormat="1" applyFont="1" applyFill="1" applyBorder="1" applyAlignment="1">
      <alignment horizontal="center" wrapText="1"/>
    </xf>
    <xf numFmtId="0" fontId="29" fillId="0" borderId="0" xfId="13" applyFont="1" applyFill="1" applyAlignment="1" applyProtection="1"/>
    <xf numFmtId="0" fontId="30" fillId="0" borderId="0" xfId="0" applyFont="1" applyFill="1"/>
    <xf numFmtId="167" fontId="14" fillId="0" borderId="3" xfId="0" quotePrefix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23" fillId="0" borderId="0" xfId="0" applyFont="1"/>
    <xf numFmtId="1" fontId="35" fillId="0" borderId="0" xfId="12" quotePrefix="1" applyNumberFormat="1" applyFont="1" applyBorder="1" applyAlignment="1" applyProtection="1">
      <protection locked="0"/>
    </xf>
    <xf numFmtId="0" fontId="23" fillId="0" borderId="0" xfId="0" applyFont="1" applyBorder="1" applyAlignment="1"/>
    <xf numFmtId="0" fontId="23" fillId="3" borderId="0" xfId="0" applyFont="1" applyFill="1" applyAlignment="1">
      <alignment horizontal="right"/>
    </xf>
    <xf numFmtId="0" fontId="19" fillId="0" borderId="0" xfId="0" applyFont="1"/>
    <xf numFmtId="0" fontId="23" fillId="0" borderId="0" xfId="0" applyFont="1" applyBorder="1"/>
    <xf numFmtId="1" fontId="23" fillId="0" borderId="0" xfId="0" applyNumberFormat="1" applyFont="1" applyBorder="1"/>
    <xf numFmtId="1" fontId="23" fillId="0" borderId="0" xfId="0" applyNumberFormat="1" applyFont="1" applyBorder="1" applyAlignment="1">
      <alignment horizontal="center"/>
    </xf>
    <xf numFmtId="0" fontId="36" fillId="0" borderId="0" xfId="0" applyFont="1"/>
    <xf numFmtId="0" fontId="37" fillId="0" borderId="0" xfId="0" applyFont="1"/>
    <xf numFmtId="0" fontId="39" fillId="0" borderId="0" xfId="0" applyFont="1"/>
    <xf numFmtId="1" fontId="33" fillId="0" borderId="0" xfId="0" applyNumberFormat="1" applyFont="1"/>
    <xf numFmtId="0" fontId="29" fillId="0" borderId="0" xfId="0" applyFont="1" applyBorder="1"/>
    <xf numFmtId="168" fontId="24" fillId="0" borderId="5" xfId="0" applyNumberFormat="1" applyFont="1" applyBorder="1" applyAlignment="1">
      <alignment horizontal="center"/>
    </xf>
    <xf numFmtId="1" fontId="12" fillId="0" borderId="0" xfId="0" applyNumberFormat="1" applyFont="1" applyBorder="1"/>
    <xf numFmtId="0" fontId="0" fillId="0" borderId="1" xfId="0" applyBorder="1"/>
    <xf numFmtId="0" fontId="41" fillId="0" borderId="0" xfId="0" applyFont="1" applyBorder="1" applyAlignment="1"/>
    <xf numFmtId="167" fontId="41" fillId="0" borderId="0" xfId="0" applyNumberFormat="1" applyFont="1" applyBorder="1" applyAlignment="1"/>
    <xf numFmtId="2" fontId="24" fillId="0" borderId="5" xfId="0" applyNumberFormat="1" applyFont="1" applyBorder="1" applyAlignment="1">
      <alignment horizontal="center"/>
    </xf>
    <xf numFmtId="0" fontId="33" fillId="0" borderId="0" xfId="0" applyFont="1"/>
    <xf numFmtId="0" fontId="1" fillId="0" borderId="0" xfId="26"/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20" fontId="28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0" fontId="32" fillId="0" borderId="2" xfId="0" quotePrefix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0" fontId="40" fillId="0" borderId="4" xfId="0" quotePrefix="1" applyFont="1" applyFill="1" applyBorder="1" applyAlignment="1">
      <alignment horizontal="center"/>
    </xf>
  </cellXfs>
  <cellStyles count="27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5" zoomScaleNormal="25" workbookViewId="0">
      <selection activeCell="H15" sqref="H15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8" t="s">
        <v>63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45" customHeight="1" x14ac:dyDescent="0.5">
      <c r="B5" s="118" t="s">
        <v>40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9" t="s">
        <v>37</v>
      </c>
      <c r="AN6" s="119"/>
      <c r="AO6" s="119"/>
      <c r="AP6" s="119"/>
      <c r="AQ6" s="119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0"/>
      <c r="AP7" s="120"/>
      <c r="AQ7" s="120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9" t="s">
        <v>66</v>
      </c>
      <c r="AP8" s="119"/>
      <c r="AQ8" s="119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6" t="s">
        <v>4</v>
      </c>
      <c r="D10" s="117"/>
      <c r="E10" s="116" t="s">
        <v>5</v>
      </c>
      <c r="F10" s="117"/>
      <c r="G10" s="125" t="s">
        <v>6</v>
      </c>
      <c r="H10" s="126"/>
      <c r="I10" s="124" t="s">
        <v>45</v>
      </c>
      <c r="J10" s="124"/>
      <c r="K10" s="124" t="s">
        <v>7</v>
      </c>
      <c r="L10" s="124"/>
      <c r="M10" s="116" t="s">
        <v>8</v>
      </c>
      <c r="N10" s="127"/>
      <c r="O10" s="116" t="s">
        <v>9</v>
      </c>
      <c r="P10" s="127"/>
      <c r="Q10" s="125" t="s">
        <v>10</v>
      </c>
      <c r="R10" s="126"/>
      <c r="S10" s="125" t="s">
        <v>11</v>
      </c>
      <c r="T10" s="126"/>
      <c r="U10" s="125" t="s">
        <v>12</v>
      </c>
      <c r="V10" s="126"/>
      <c r="W10" s="125" t="s">
        <v>52</v>
      </c>
      <c r="X10" s="126"/>
      <c r="Y10" s="116" t="s">
        <v>46</v>
      </c>
      <c r="Z10" s="117"/>
      <c r="AA10" s="116" t="s">
        <v>38</v>
      </c>
      <c r="AB10" s="117"/>
      <c r="AC10" s="116" t="s">
        <v>13</v>
      </c>
      <c r="AD10" s="117"/>
      <c r="AE10" s="123" t="s">
        <v>54</v>
      </c>
      <c r="AF10" s="117"/>
      <c r="AG10" s="123" t="s">
        <v>47</v>
      </c>
      <c r="AH10" s="117"/>
      <c r="AI10" s="123" t="s">
        <v>48</v>
      </c>
      <c r="AJ10" s="117"/>
      <c r="AK10" s="123" t="s">
        <v>49</v>
      </c>
      <c r="AL10" s="117"/>
      <c r="AM10" s="123" t="s">
        <v>50</v>
      </c>
      <c r="AN10" s="117"/>
      <c r="AO10" s="121" t="s">
        <v>14</v>
      </c>
      <c r="AP10" s="122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125.88</v>
      </c>
      <c r="AL12" s="51">
        <v>0</v>
      </c>
      <c r="AM12" s="51">
        <v>592.15924387550785</v>
      </c>
      <c r="AN12" s="51">
        <v>51.48</v>
      </c>
      <c r="AO12" s="52">
        <f>SUMIF($C$11:$AN$11,"Ind*",C12:AN12)</f>
        <v>718.03924387550785</v>
      </c>
      <c r="AP12" s="52">
        <f>SUMIF($C$11:$AN$11,"I.Mad",C12:AN12)</f>
        <v>51.48</v>
      </c>
      <c r="AQ12" s="52">
        <f>SUM(AO12:AP12)</f>
        <v>769.51924387550787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>
        <v>2</v>
      </c>
      <c r="AL13" s="53" t="s">
        <v>20</v>
      </c>
      <c r="AM13" s="53">
        <v>18</v>
      </c>
      <c r="AN13" s="53">
        <v>4</v>
      </c>
      <c r="AO13" s="52">
        <f>SUMIF($C$11:$AN$11,"Ind*",C13:AN13)</f>
        <v>20</v>
      </c>
      <c r="AP13" s="52">
        <f>SUMIF($C$11:$AN$11,"I.Mad",C13:AN13)</f>
        <v>4</v>
      </c>
      <c r="AQ13" s="52">
        <f>SUM(AO13:AP13)</f>
        <v>24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>
        <v>2</v>
      </c>
      <c r="AL14" s="53" t="s">
        <v>20</v>
      </c>
      <c r="AM14" s="53">
        <v>5</v>
      </c>
      <c r="AN14" s="53" t="s">
        <v>68</v>
      </c>
      <c r="AO14" s="52">
        <f>SUMIF($C$11:$AN$11,"Ind*",C14:AN14)</f>
        <v>7</v>
      </c>
      <c r="AP14" s="52">
        <f>SUMIF($C$11:$AN$11,"I.Mad",C14:AN14)</f>
        <v>0</v>
      </c>
      <c r="AQ14" s="52">
        <f>SUM(AO14:AP14)</f>
        <v>7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>
        <v>42.143045662945767</v>
      </c>
      <c r="AL15" s="53" t="s">
        <v>20</v>
      </c>
      <c r="AM15" s="53">
        <v>7.5258008338768683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>
        <v>12</v>
      </c>
      <c r="AL16" s="58" t="s">
        <v>20</v>
      </c>
      <c r="AM16" s="58">
        <v>12.5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115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2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55"/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58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64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>+SUM(S24:S40,S18,S12)</f>
        <v>0</v>
      </c>
      <c r="T41" s="55">
        <f t="shared" si="8"/>
        <v>0</v>
      </c>
      <c r="U41" s="55">
        <f>+SUM(U24:U40,U18,U12)</f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125.88</v>
      </c>
      <c r="AL41" s="55">
        <f t="shared" si="8"/>
        <v>0</v>
      </c>
      <c r="AM41" s="55">
        <f t="shared" si="8"/>
        <v>592.15924387550785</v>
      </c>
      <c r="AN41" s="55">
        <f t="shared" si="8"/>
        <v>51.48</v>
      </c>
      <c r="AO41" s="55">
        <f>SUM(AO12,AO18,AO24:AO37)</f>
        <v>718.03924387550785</v>
      </c>
      <c r="AP41" s="55">
        <f>SUM(AP12,AP18,AP24:AP37)</f>
        <v>51.48</v>
      </c>
      <c r="AQ41" s="55">
        <f>SUM(AO41:AP41)</f>
        <v>769.51924387550787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18.8</v>
      </c>
      <c r="H42" s="57"/>
      <c r="I42" s="57">
        <v>19.5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17.600000000000001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62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6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2017-06-13T20:04:26Z</cp:lastPrinted>
  <dcterms:created xsi:type="dcterms:W3CDTF">2008-10-21T17:58:04Z</dcterms:created>
  <dcterms:modified xsi:type="dcterms:W3CDTF">2018-02-22T17:07:24Z</dcterms:modified>
</cp:coreProperties>
</file>