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<sst xmlns="http://schemas.openxmlformats.org/spreadsheetml/2006/main" count="382" uniqueCount="70">
  <si>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</si>
  <si>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</si>
  <si>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</si>
  <si>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</si>
  <si>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</si>
  <si>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</si>
  <si>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</si>
  <si>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21/01/2021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</si>
  <si>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</si>
  <si>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</si>
  <si>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</si>
  <si>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</si>
  <si>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</si>
  <si>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</si>
  <si>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</si>
  <si>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</si>
  <si>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</si>
  <si>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</si>
  <si>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</si>
  <si>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</si>
  <si>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</si>
  <si>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</si>
  <si>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</si>
  <si>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</si>
  <si>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</si>
  <si>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</si>
  <si>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</si>
  <si>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</si>
  <si>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</si>
  <si>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</si>
  <si>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</si>
  <si>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</si>
  <si>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</si>
  <si>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</si>
  <si>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</si>
  <si>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</si>
  <si>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</si>
  <si>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</si>
  <si>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</si>
  <si>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</si>
  <si>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</si>
  <si>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9.5y12.0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</si>
  <si>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</si>
  <si>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</si>
  <si>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</si>
  <si>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</si>
  <si>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</si>
  <si>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</si>
  <si>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</si>
  <si>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</si>
  <si>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</si>
  <si>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</si>
  <si>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</si>
  <si>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</si>
  <si>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</si>
  <si>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</si>
  <si>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</si>
  <si>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</si>
  <si>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</si>
  <si>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</si>
  <si>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</si>
  <si>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</si>
  <si>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</si>
  <si>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</si>
  <si>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</si>
  <si>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</si>
  <si>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</si>
  <si>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</si>
  <si>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CPT/hts</t>
  </si>
  <si>
    <t xml:space="preserve">Callao,22 de enero del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</si>
</sst>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Y17" activeCellId="0" sqref="Y17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1.41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244.835</v>
      </c>
      <c r="H12" s="40" t="n">
        <v>66.04</v>
      </c>
      <c r="I12" s="40" t="n">
        <v>429.84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1570</v>
      </c>
      <c r="T12" s="40" t="n">
        <v>0</v>
      </c>
      <c r="U12" s="40" t="n">
        <v>1240</v>
      </c>
      <c r="V12" s="40" t="n">
        <v>325</v>
      </c>
      <c r="W12" s="40" t="n">
        <v>500</v>
      </c>
      <c r="X12" s="40" t="n">
        <v>0</v>
      </c>
      <c r="Y12" s="40" t="n">
        <v>1590.12</v>
      </c>
      <c r="Z12" s="40" t="n">
        <v>0</v>
      </c>
      <c r="AA12" s="40" t="n">
        <v>190</v>
      </c>
      <c r="AB12" s="40" t="n">
        <v>0</v>
      </c>
      <c r="AC12" s="40" t="n">
        <v>95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5859.795</v>
      </c>
      <c r="AP12" s="40" t="n">
        <f aca="false">SUMIF($C$11:$AN$11,"I.Mad",C12:AN12)</f>
        <v>391.04</v>
      </c>
      <c r="AQ12" s="40" t="n">
        <f aca="false">SUM(AO12:AP12)</f>
        <v>6250.835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n">
        <v>6</v>
      </c>
      <c r="H13" s="40" t="n">
        <v>4</v>
      </c>
      <c r="I13" s="40" t="n">
        <v>11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n">
        <v>15</v>
      </c>
      <c r="T13" s="40" t="s">
        <v>36</v>
      </c>
      <c r="U13" s="40" t="n">
        <v>10</v>
      </c>
      <c r="V13" s="40" t="n">
        <v>7</v>
      </c>
      <c r="W13" s="40" t="n">
        <v>5</v>
      </c>
      <c r="X13" s="40" t="s">
        <v>36</v>
      </c>
      <c r="Y13" s="40" t="n">
        <v>21</v>
      </c>
      <c r="Z13" s="40" t="s">
        <v>36</v>
      </c>
      <c r="AA13" s="40" t="n">
        <v>2</v>
      </c>
      <c r="AB13" s="40" t="s">
        <v>36</v>
      </c>
      <c r="AC13" s="40" t="n">
        <v>3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73</v>
      </c>
      <c r="AP13" s="40" t="n">
        <f aca="false">SUMIF($C$11:$AN$11,"I.Mad",C13:AN13)</f>
        <v>11</v>
      </c>
      <c r="AQ13" s="40" t="n">
        <f aca="false">SUM(AO13:AP13)</f>
        <v>84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n">
        <v>3</v>
      </c>
      <c r="H14" s="40" t="n">
        <v>4</v>
      </c>
      <c r="I14" s="40" t="n">
        <v>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n">
        <v>6</v>
      </c>
      <c r="T14" s="40" t="s">
        <v>36</v>
      </c>
      <c r="U14" s="40" t="n">
        <v>5</v>
      </c>
      <c r="V14" s="40" t="n">
        <v>1</v>
      </c>
      <c r="W14" s="40" t="n">
        <v>5</v>
      </c>
      <c r="X14" s="40" t="s">
        <v>36</v>
      </c>
      <c r="Y14" s="40" t="n">
        <v>3</v>
      </c>
      <c r="Z14" s="40" t="s">
        <v>36</v>
      </c>
      <c r="AA14" s="40" t="s">
        <v>38</v>
      </c>
      <c r="AB14" s="40" t="s">
        <v>36</v>
      </c>
      <c r="AC14" s="40" t="n">
        <v>1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29</v>
      </c>
      <c r="AP14" s="40" t="n">
        <f aca="false">SUMIF($C$11:$AN$11,"I.Mad",C14:AN14)</f>
        <v>5</v>
      </c>
      <c r="AQ14" s="40" t="n">
        <f aca="false">SUM(AO14:AP14)</f>
        <v>34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n">
        <v>0</v>
      </c>
      <c r="H15" s="40" t="n">
        <v>0.168523582465757</v>
      </c>
      <c r="I15" s="40" t="n">
        <v>39.6618316004138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n">
        <v>48.3107997892306</v>
      </c>
      <c r="T15" s="40" t="s">
        <v>36</v>
      </c>
      <c r="U15" s="40" t="n">
        <v>34.8963701516169</v>
      </c>
      <c r="V15" s="40" t="n">
        <v>36.3247863247863</v>
      </c>
      <c r="W15" s="40" t="n">
        <v>64.5790774099448</v>
      </c>
      <c r="X15" s="40" t="s">
        <v>36</v>
      </c>
      <c r="Y15" s="40" t="n">
        <v>76.61001</v>
      </c>
      <c r="Z15" s="40" t="s">
        <v>36</v>
      </c>
      <c r="AA15" s="40" t="s">
        <v>36</v>
      </c>
      <c r="AB15" s="40" t="s">
        <v>36</v>
      </c>
      <c r="AC15" s="40" t="n">
        <v>27.9569892473118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s">
        <v>36</v>
      </c>
      <c r="F16" s="45" t="s">
        <v>36</v>
      </c>
      <c r="G16" s="45" t="n">
        <v>14.5</v>
      </c>
      <c r="H16" s="45" t="n">
        <v>15</v>
      </c>
      <c r="I16" s="45" t="n">
        <v>12.5</v>
      </c>
      <c r="J16" s="45" t="s">
        <v>36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s">
        <v>36</v>
      </c>
      <c r="R16" s="45" t="s">
        <v>36</v>
      </c>
      <c r="S16" s="45" t="n">
        <v>13</v>
      </c>
      <c r="T16" s="45" t="s">
        <v>36</v>
      </c>
      <c r="U16" s="45" t="n">
        <v>13</v>
      </c>
      <c r="V16" s="45" t="n">
        <v>12.5</v>
      </c>
      <c r="W16" s="45" t="n">
        <v>9.5</v>
      </c>
      <c r="X16" s="45" t="s">
        <v>36</v>
      </c>
      <c r="Y16" s="45" t="s">
        <v>41</v>
      </c>
      <c r="Z16" s="45" t="s">
        <v>36</v>
      </c>
      <c r="AA16" s="45" t="s">
        <v>36</v>
      </c>
      <c r="AB16" s="45" t="s">
        <v>36</v>
      </c>
      <c r="AC16" s="45" t="n">
        <v>12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43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44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46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47</v>
      </c>
      <c r="C25" s="52"/>
      <c r="D25" s="56"/>
      <c r="E25" s="52"/>
      <c r="F25" s="57"/>
      <c r="G25" s="52"/>
      <c r="H25" s="52"/>
      <c r="I25" s="56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50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42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54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56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58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59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60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61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62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0</v>
      </c>
      <c r="F41" s="52" t="n">
        <f aca="false">+SUM(F24:F40,F18,F12)</f>
        <v>0</v>
      </c>
      <c r="G41" s="52" t="n">
        <f aca="false">+SUM(G24:G40,G18,G12)</f>
        <v>244.835</v>
      </c>
      <c r="H41" s="52" t="n">
        <f aca="false">+SUM(H24:H40,H18,H12)</f>
        <v>66.04</v>
      </c>
      <c r="I41" s="52" t="n">
        <f aca="false">+SUM(I24:I40,I18,I12)</f>
        <v>429.84</v>
      </c>
      <c r="J41" s="52" t="n">
        <f aca="false">+SUM(J24:J40,J18,J12)</f>
        <v>0</v>
      </c>
      <c r="K41" s="52" t="n">
        <f aca="false">+SUM(K24:K40,K18,K12)</f>
        <v>0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0</v>
      </c>
      <c r="R41" s="52" t="n">
        <f aca="false">+SUM(R24:R40,R18,R12)</f>
        <v>0</v>
      </c>
      <c r="S41" s="52" t="n">
        <f aca="false">+SUM(S24:S40,S18,S12)</f>
        <v>1570</v>
      </c>
      <c r="T41" s="52" t="n">
        <f aca="false">+SUM(T24:T40,T18,T12)</f>
        <v>0</v>
      </c>
      <c r="U41" s="52" t="n">
        <f aca="false">+SUM(U24:U40,U18,U12)</f>
        <v>1240</v>
      </c>
      <c r="V41" s="52" t="n">
        <f aca="false">+SUM(V24:V40,V18,V12)</f>
        <v>325</v>
      </c>
      <c r="W41" s="52" t="n">
        <f aca="false">+SUM(W24:W40,W18,W12)</f>
        <v>500</v>
      </c>
      <c r="X41" s="52" t="n">
        <f aca="false">+SUM(X24:X40,X18,X12)</f>
        <v>0</v>
      </c>
      <c r="Y41" s="52" t="n">
        <f aca="false">+SUM(Y24:Y40,Y18,Y12)</f>
        <v>1590.12</v>
      </c>
      <c r="Z41" s="52" t="n">
        <f aca="false">+SUM(Z24:Z40,Z18,Z12)</f>
        <v>0</v>
      </c>
      <c r="AA41" s="52" t="n">
        <f aca="false">+SUM(AA24:AA40,AA18,AA12)</f>
        <v>190</v>
      </c>
      <c r="AB41" s="52" t="n">
        <f aca="false">+SUM(AB24:AB40,AB18,AB12)</f>
        <v>0</v>
      </c>
      <c r="AC41" s="52" t="n">
        <f aca="false">+SUM(AC24:AC40,AC18,AC12)</f>
        <v>95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5859.795</v>
      </c>
      <c r="AP41" s="52" t="n">
        <f aca="false">SUM(AP12,AP18,AP24:AP37)</f>
        <v>391.04</v>
      </c>
      <c r="AQ41" s="52" t="n">
        <f aca="false">SUM(AO41:AP41)</f>
        <v>6250.835</v>
      </c>
    </row>
    <row r="42" customFormat="false" ht="50.25" hidden="false" customHeight="true" outlineLevel="0" collapsed="false">
      <c r="B42" s="39" t="s">
        <v>63</v>
      </c>
      <c r="C42" s="58"/>
      <c r="D42" s="58"/>
      <c r="E42" s="58"/>
      <c r="F42" s="45"/>
      <c r="G42" s="45" t="n">
        <v>15.7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15.3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64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65</v>
      </c>
      <c r="C44" s="4" t="s">
        <v>66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67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72" t="s">
        <v>68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69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  <row r="69" customFormat="false" ht="22.05" hidden="false" customHeight="false" outlineLevel="0" collapsed="false"/>
    <row r="70" customFormat="false" ht="22.05" hidden="false" customHeight="false" outlineLevel="0" collapsed="false"/>
    <row r="71" customFormat="false" ht="22.05" hidden="false" customHeight="false" outlineLevel="0" collapsed="false"/>
    <row r="72" customFormat="false" ht="22.05" hidden="false" customHeight="false" outlineLevel="0" collapsed="false"/>
    <row r="73" customFormat="false" ht="22.05" hidden="false" customHeight="false" outlineLevel="0" collapsed="false"/>
    <row r="74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2021-01-22T22:37:56Z</dcterms:modified>
  <cp:revision>420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