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Q36" i="1"/>
  <c r="AP36" i="1"/>
  <c r="AO36" i="1"/>
  <c r="AP35" i="1"/>
  <c r="AO35" i="1"/>
  <c r="AP34" i="1"/>
  <c r="AO34" i="1"/>
  <c r="AQ34" i="1" s="1"/>
  <c r="AP33" i="1"/>
  <c r="AO33" i="1"/>
  <c r="AQ33" i="1" s="1"/>
  <c r="AP32" i="1"/>
  <c r="AO32" i="1"/>
  <c r="AQ32" i="1" s="1"/>
  <c r="AP31" i="1"/>
  <c r="AO31" i="1"/>
  <c r="AP30" i="1"/>
  <c r="AO30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0" i="1" l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<sst xmlns="http://schemas.openxmlformats.org/spreadsheetml/2006/main" count="378" uniqueCount="69">
  <si>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</si>
  <si>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</si>
  <si>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</si>
  <si>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</si>
  <si>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</si>
  <si>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</si>
  <si>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</si>
  <si>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</si>
  <si>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</si>
  <si>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</si>
  <si>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</si>
  <si>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</si>
  <si>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</si>
  <si>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</si>
  <si>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</si>
  <si>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</si>
  <si>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</si>
  <si>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</si>
  <si>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</si>
  <si>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</si>
  <si>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</si>
  <si>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</si>
  <si>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</si>
  <si>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</si>
  <si>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</si>
  <si>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</si>
  <si>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</si>
  <si>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</si>
  <si>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</si>
  <si>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</si>
  <si>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</si>
  <si>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</si>
  <si>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</si>
  <si>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</si>
  <si>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</si>
  <si>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</si>
  <si>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</si>
  <si>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</si>
  <si>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</si>
  <si>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</si>
  <si>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</si>
  <si>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</si>
  <si>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</si>
  <si>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</si>
  <si>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</si>
  <si>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</si>
  <si>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</si>
  <si>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</si>
  <si>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</si>
  <si>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</si>
  <si>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</si>
  <si>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</si>
  <si>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</si>
  <si>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</si>
  <si>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</si>
  <si>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</si>
  <si>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</si>
  <si>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</si>
  <si>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</si>
  <si>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</si>
  <si>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</si>
  <si>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</si>
  <si>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</si>
  <si>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</si>
  <si>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</si>
  <si>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</si>
  <si>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</si>
  <si>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20/11/2019</t>
  </si>
  <si>
    <t>Callao, 21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</si>
</sst>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O1" zoomScale="23" zoomScaleNormal="23" workbookViewId="0">
      <selection activeCell="Z22" sqref="Z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67</v>
      </c>
      <c r="AP8" s="96"/>
      <c r="AQ8" s="9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8" t="s">
        <v>10</v>
      </c>
      <c r="D10" s="98"/>
      <c r="E10" s="99" t="s">
        <v>11</v>
      </c>
      <c r="F10" s="99"/>
      <c r="G10" s="98" t="s">
        <v>12</v>
      </c>
      <c r="H10" s="98"/>
      <c r="I10" s="98" t="s">
        <v>13</v>
      </c>
      <c r="J10" s="98"/>
      <c r="K10" s="98" t="s">
        <v>14</v>
      </c>
      <c r="L10" s="98"/>
      <c r="M10" s="98" t="s">
        <v>15</v>
      </c>
      <c r="N10" s="98"/>
      <c r="O10" s="98" t="s">
        <v>16</v>
      </c>
      <c r="P10" s="98"/>
      <c r="Q10" s="98" t="s">
        <v>17</v>
      </c>
      <c r="R10" s="98"/>
      <c r="S10" s="98" t="s">
        <v>18</v>
      </c>
      <c r="T10" s="98"/>
      <c r="U10" s="98" t="s">
        <v>19</v>
      </c>
      <c r="V10" s="98"/>
      <c r="W10" s="98" t="s">
        <v>20</v>
      </c>
      <c r="X10" s="98"/>
      <c r="Y10" s="98" t="s">
        <v>21</v>
      </c>
      <c r="Z10" s="98"/>
      <c r="AA10" s="98" t="s">
        <v>22</v>
      </c>
      <c r="AB10" s="98"/>
      <c r="AC10" s="98" t="s">
        <v>23</v>
      </c>
      <c r="AD10" s="98"/>
      <c r="AE10" s="98" t="s">
        <v>24</v>
      </c>
      <c r="AF10" s="98"/>
      <c r="AG10" s="98" t="s">
        <v>25</v>
      </c>
      <c r="AH10" s="98"/>
      <c r="AI10" s="98" t="s">
        <v>26</v>
      </c>
      <c r="AJ10" s="98"/>
      <c r="AK10" s="98" t="s">
        <v>27</v>
      </c>
      <c r="AL10" s="98"/>
      <c r="AM10" s="98" t="s">
        <v>28</v>
      </c>
      <c r="AN10" s="98"/>
      <c r="AO10" s="100" t="s">
        <v>29</v>
      </c>
      <c r="AP10" s="100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5982.22</v>
      </c>
      <c r="H12" s="38">
        <v>5820.2749999999996</v>
      </c>
      <c r="I12" s="38">
        <v>4557.84</v>
      </c>
      <c r="J12" s="38">
        <v>1847.97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690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320</v>
      </c>
      <c r="X12" s="38">
        <v>0</v>
      </c>
      <c r="Y12" s="38">
        <v>265.14499999999998</v>
      </c>
      <c r="Z12" s="38">
        <v>146.91</v>
      </c>
      <c r="AA12" s="38">
        <v>2130.6236118246156</v>
      </c>
      <c r="AB12" s="38">
        <v>0</v>
      </c>
      <c r="AC12" s="38">
        <v>1650.8589999999999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15596.687611824618</v>
      </c>
      <c r="AP12" s="38">
        <f>SUMIF($C$11:$AN$11,"I.Mad",C12:AN12)</f>
        <v>7815.1549999999997</v>
      </c>
      <c r="AQ12" s="38">
        <f>SUM(AO12:AP12)</f>
        <v>23411.842611824617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49</v>
      </c>
      <c r="H13" s="38">
        <v>122</v>
      </c>
      <c r="I13" s="38">
        <v>45</v>
      </c>
      <c r="J13" s="38">
        <v>91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2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>
        <v>1</v>
      </c>
      <c r="X13" s="38" t="s">
        <v>35</v>
      </c>
      <c r="Y13" s="38">
        <v>7</v>
      </c>
      <c r="Z13" s="38">
        <v>6</v>
      </c>
      <c r="AA13" s="38">
        <v>24</v>
      </c>
      <c r="AB13" s="38" t="s">
        <v>35</v>
      </c>
      <c r="AC13" s="38">
        <v>12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140</v>
      </c>
      <c r="AP13" s="38">
        <f>SUMIF($C$11:$AN$11,"I.Mad",C13:AN13)</f>
        <v>219</v>
      </c>
      <c r="AQ13" s="38">
        <f>SUM(AO13:AP13)</f>
        <v>359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11</v>
      </c>
      <c r="H14" s="38">
        <v>12</v>
      </c>
      <c r="I14" s="38">
        <v>2</v>
      </c>
      <c r="J14" s="38">
        <v>10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2</v>
      </c>
      <c r="R14" s="38" t="s">
        <v>35</v>
      </c>
      <c r="S14" s="38" t="s">
        <v>35</v>
      </c>
      <c r="T14" s="38" t="s">
        <v>35</v>
      </c>
      <c r="U14" s="38" t="s">
        <v>35</v>
      </c>
      <c r="V14" s="38" t="s">
        <v>35</v>
      </c>
      <c r="W14" s="38">
        <v>1</v>
      </c>
      <c r="X14" s="38" t="s">
        <v>35</v>
      </c>
      <c r="Y14" s="38">
        <v>4</v>
      </c>
      <c r="Z14" s="38">
        <v>2</v>
      </c>
      <c r="AA14" s="38">
        <v>7</v>
      </c>
      <c r="AB14" s="38" t="s">
        <v>35</v>
      </c>
      <c r="AC14" s="38">
        <v>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32</v>
      </c>
      <c r="AP14" s="38">
        <f>SUMIF($C$11:$AN$11,"I.Mad",C14:AN14)</f>
        <v>24</v>
      </c>
      <c r="AQ14" s="38">
        <f>SUM(AO14:AP14)</f>
        <v>56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>
        <v>0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>
        <v>0</v>
      </c>
      <c r="X15" s="38" t="s">
        <v>35</v>
      </c>
      <c r="Y15" s="38">
        <v>31.664085700000001</v>
      </c>
      <c r="Z15" s="38">
        <v>0.36681659999999999</v>
      </c>
      <c r="AA15" s="38">
        <v>61.443112414480595</v>
      </c>
      <c r="AB15" s="38" t="s">
        <v>35</v>
      </c>
      <c r="AC15" s="38">
        <v>28.154355163454341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>
        <v>14</v>
      </c>
      <c r="I16" s="44">
        <v>14</v>
      </c>
      <c r="J16" s="44">
        <v>14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</v>
      </c>
      <c r="R16" s="44" t="s">
        <v>35</v>
      </c>
      <c r="S16" s="44" t="s">
        <v>35</v>
      </c>
      <c r="T16" s="44" t="s">
        <v>35</v>
      </c>
      <c r="U16" s="44" t="s">
        <v>35</v>
      </c>
      <c r="V16" s="44" t="s">
        <v>35</v>
      </c>
      <c r="W16" s="44">
        <v>13.5</v>
      </c>
      <c r="X16" s="44" t="s">
        <v>35</v>
      </c>
      <c r="Y16" s="44">
        <v>12</v>
      </c>
      <c r="Z16" s="44">
        <v>13</v>
      </c>
      <c r="AA16" s="44">
        <v>12</v>
      </c>
      <c r="AB16" s="44" t="s">
        <v>35</v>
      </c>
      <c r="AC16" s="44">
        <v>12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>
        <v>16.087</v>
      </c>
      <c r="AB30" s="51"/>
      <c r="AC30" s="55">
        <v>9.141</v>
      </c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25.228000000000002</v>
      </c>
      <c r="AP30" s="38">
        <f t="shared" si="1"/>
        <v>0</v>
      </c>
      <c r="AQ30" s="51">
        <f t="shared" si="2"/>
        <v>25.228000000000002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5982.22</v>
      </c>
      <c r="H41" s="51">
        <f t="shared" si="3"/>
        <v>5820.2749999999996</v>
      </c>
      <c r="I41" s="51">
        <f t="shared" si="3"/>
        <v>4557.84</v>
      </c>
      <c r="J41" s="51">
        <f t="shared" si="3"/>
        <v>1847.97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690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320</v>
      </c>
      <c r="X41" s="51">
        <f t="shared" si="3"/>
        <v>0</v>
      </c>
      <c r="Y41" s="51">
        <f t="shared" si="3"/>
        <v>265.14499999999998</v>
      </c>
      <c r="Z41" s="51">
        <f t="shared" si="3"/>
        <v>146.91</v>
      </c>
      <c r="AA41" s="51">
        <f t="shared" si="3"/>
        <v>2146.7106118246156</v>
      </c>
      <c r="AB41" s="51">
        <f t="shared" si="3"/>
        <v>0</v>
      </c>
      <c r="AC41" s="51">
        <f t="shared" si="3"/>
        <v>1660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15621.915611824617</v>
      </c>
      <c r="AP41" s="51">
        <f>SUM(AP12,AP18,AP24:AP37)</f>
        <v>7815.1549999999997</v>
      </c>
      <c r="AQ41" s="51">
        <f t="shared" si="2"/>
        <v>23437.070611824616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16.2</v>
      </c>
      <c r="H42" s="44"/>
      <c r="I42" s="59">
        <v>18.8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17.3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146</cp:revision>
  <cp:lastPrinted>2018-11-19T17:24:41Z</cp:lastPrinted>
  <dcterms:created xsi:type="dcterms:W3CDTF">2008-10-21T17:58:04Z</dcterms:created>
  <dcterms:modified xsi:type="dcterms:W3CDTF">2019-11-21T19:28:57Z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