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<sst xmlns="http://schemas.openxmlformats.org/spreadsheetml/2006/main" count="414" uniqueCount="69">
  <si>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</si>
  <si>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</si>
  <si>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</si>
  <si>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</si>
  <si>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</si>
  <si>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</si>
  <si>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</si>
  <si>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</si>
  <si>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</si>
  <si>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</si>
  <si>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</si>
  <si>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</si>
  <si>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</si>
  <si>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</si>
  <si>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</si>
  <si>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</si>
  <si>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</si>
  <si>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</si>
  <si>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</si>
  <si>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</si>
  <si>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</si>
  <si>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</si>
  <si>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</si>
  <si>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</si>
  <si>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</si>
  <si>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</si>
  <si>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</si>
  <si>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</si>
  <si>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</si>
  <si>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</si>
  <si>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</si>
  <si>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</si>
  <si>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</si>
  <si>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</si>
  <si>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</si>
  <si>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</si>
  <si>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</si>
  <si>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</si>
  <si>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</si>
  <si>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</si>
  <si>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</si>
  <si>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</si>
  <si>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</si>
  <si>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</si>
  <si>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</si>
  <si>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</si>
  <si>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</si>
  <si>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</si>
  <si>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</si>
  <si>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</si>
  <si>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</si>
  <si>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</si>
  <si>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</si>
  <si>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</si>
  <si>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</si>
  <si>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</si>
  <si>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</si>
  <si>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</si>
  <si>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</si>
  <si>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</si>
  <si>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</si>
  <si>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</si>
  <si>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</si>
  <si>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</si>
  <si>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</si>
  <si>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</si>
  <si>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GCQ/due/jsr/jsp</t>
  </si>
  <si>
    <t>Callao, 21 de agosto del 2019</t>
  </si>
  <si>
    <t xml:space="preserve">        Fecha  : 20/08/2019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</si>
</sst>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19" zoomScaleNormal="19" workbookViewId="0">
      <selection activeCell="O18" sqref="O1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68</v>
      </c>
      <c r="AP8" s="95"/>
      <c r="AQ8" s="95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7" t="s">
        <v>10</v>
      </c>
      <c r="D10" s="97"/>
      <c r="E10" s="98" t="s">
        <v>11</v>
      </c>
      <c r="F10" s="98"/>
      <c r="G10" s="97" t="s">
        <v>12</v>
      </c>
      <c r="H10" s="97"/>
      <c r="I10" s="97" t="s">
        <v>13</v>
      </c>
      <c r="J10" s="97"/>
      <c r="K10" s="97" t="s">
        <v>14</v>
      </c>
      <c r="L10" s="97"/>
      <c r="M10" s="97" t="s">
        <v>15</v>
      </c>
      <c r="N10" s="97"/>
      <c r="O10" s="97" t="s">
        <v>16</v>
      </c>
      <c r="P10" s="97"/>
      <c r="Q10" s="97" t="s">
        <v>17</v>
      </c>
      <c r="R10" s="97"/>
      <c r="S10" s="97" t="s">
        <v>18</v>
      </c>
      <c r="T10" s="97"/>
      <c r="U10" s="97" t="s">
        <v>19</v>
      </c>
      <c r="V10" s="97"/>
      <c r="W10" s="97" t="s">
        <v>20</v>
      </c>
      <c r="X10" s="97"/>
      <c r="Y10" s="97" t="s">
        <v>21</v>
      </c>
      <c r="Z10" s="97"/>
      <c r="AA10" s="97" t="s">
        <v>22</v>
      </c>
      <c r="AB10" s="97"/>
      <c r="AC10" s="97" t="s">
        <v>23</v>
      </c>
      <c r="AD10" s="97"/>
      <c r="AE10" s="97" t="s">
        <v>24</v>
      </c>
      <c r="AF10" s="97"/>
      <c r="AG10" s="97" t="s">
        <v>25</v>
      </c>
      <c r="AH10" s="97"/>
      <c r="AI10" s="97" t="s">
        <v>26</v>
      </c>
      <c r="AJ10" s="97"/>
      <c r="AK10" s="97" t="s">
        <v>27</v>
      </c>
      <c r="AL10" s="97"/>
      <c r="AM10" s="97" t="s">
        <v>28</v>
      </c>
      <c r="AN10" s="97"/>
      <c r="AO10" s="99" t="s">
        <v>29</v>
      </c>
      <c r="AP10" s="99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22.274999999999999</v>
      </c>
      <c r="AN12" s="37">
        <v>0</v>
      </c>
      <c r="AO12" s="37">
        <f>SUMIF($C$11:$AN$11,"Ind*",C12:AN12)</f>
        <v>22.274999999999999</v>
      </c>
      <c r="AP12" s="37">
        <f>SUMIF($C$11:$AN$11,"I.Mad",C12:AN12)</f>
        <v>0</v>
      </c>
      <c r="AQ12" s="37">
        <f>SUM(AO12:AP12)</f>
        <v>22.274999999999999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>
        <v>1</v>
      </c>
      <c r="AN13" s="37" t="s">
        <v>35</v>
      </c>
      <c r="AO13" s="37">
        <f>SUMIF($C$11:$AN$11,"Ind*",C13:AN13)</f>
        <v>1</v>
      </c>
      <c r="AP13" s="37">
        <f>SUMIF($C$11:$AN$11,"I.Mad",C13:AN13)</f>
        <v>0</v>
      </c>
      <c r="AQ13" s="37">
        <f>SUM(AO13:AP13)</f>
        <v>1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>
        <v>1</v>
      </c>
      <c r="AN14" s="37" t="s">
        <v>35</v>
      </c>
      <c r="AO14" s="37">
        <f>SUMIF($C$11:$AN$11,"Ind*",C14:AN14)</f>
        <v>1</v>
      </c>
      <c r="AP14" s="37">
        <f>SUMIF($C$11:$AN$11,"I.Mad",C14:AN14)</f>
        <v>0</v>
      </c>
      <c r="AQ14" s="37">
        <f>SUM(AO14:AP14)</f>
        <v>1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>
        <v>33.742331288343571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>
        <v>12.5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22.274999999999999</v>
      </c>
      <c r="AN41" s="50">
        <f t="shared" si="3"/>
        <v>0</v>
      </c>
      <c r="AO41" s="50">
        <f>SUM(AO12,AO18,AO24:AO37)</f>
        <v>22.274999999999999</v>
      </c>
      <c r="AP41" s="50">
        <f>SUM(AP12,AP18,AP24:AP37)</f>
        <v>0</v>
      </c>
      <c r="AQ41" s="50">
        <f t="shared" si="2"/>
        <v>22.274999999999999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</v>
      </c>
      <c r="H42" s="43"/>
      <c r="I42" s="58">
        <v>17.5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14.6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67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45</cp:revision>
  <cp:lastPrinted>2018-11-19T17:24:41Z</cp:lastPrinted>
  <dcterms:created xsi:type="dcterms:W3CDTF">2008-10-21T17:58:04Z</dcterms:created>
  <dcterms:modified xsi:type="dcterms:W3CDTF">2019-08-21T17:31:53Z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