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<sst xmlns="http://schemas.openxmlformats.org/spreadsheetml/2006/main" count="374" uniqueCount="69">
  <si>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</si>
  <si>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</si>
  <si>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</si>
  <si>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</si>
  <si>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</si>
  <si>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</si>
  <si>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</si>
  <si>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</si>
  <si>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</si>
  <si>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</si>
  <si>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</si>
  <si>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</si>
  <si>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</si>
  <si>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</si>
  <si>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</si>
  <si>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</si>
  <si>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</si>
  <si>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</si>
  <si>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</si>
  <si>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</si>
  <si>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</si>
  <si>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</si>
  <si>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</si>
  <si>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</si>
  <si>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</si>
  <si>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</si>
  <si>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</si>
  <si>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</si>
  <si>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</si>
  <si>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</si>
  <si>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</si>
  <si>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</si>
  <si>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</si>
  <si>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</si>
  <si>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</si>
  <si>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</si>
  <si>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</si>
  <si>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</si>
  <si>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</si>
  <si>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</si>
  <si>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</si>
  <si>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</si>
  <si>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</si>
  <si>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</si>
  <si>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</si>
  <si>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</si>
  <si>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</si>
  <si>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</si>
  <si>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</si>
  <si>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</si>
  <si>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</si>
  <si>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</si>
  <si>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</si>
  <si>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</si>
  <si>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</si>
  <si>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</si>
  <si>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</si>
  <si>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</si>
  <si>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</si>
  <si>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</si>
  <si>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</si>
  <si>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</si>
  <si>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</si>
  <si>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</si>
  <si>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20/07/2012</t>
  </si>
  <si>
    <t>Callao, 23 de  Julio del 2012</t>
  </si>
  <si>
    <t>14.5-12.5</t>
  </si>
  <si>
    <t>s/m</t>
  </si>
  <si>
    <t>13.5-12.5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</si>
</sst>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M37" sqref="AM37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4" width="7.57421875" style="0" customWidth="1"/>
    <col min="5" max="5" width="7.7109375" style="0" customWidth="1"/>
    <col min="6" max="6" width="6.7109375" style="0" customWidth="1"/>
    <col min="7" max="7" width="10.57421875" style="0" customWidth="1"/>
    <col min="8" max="8" width="8.7109375" style="0" customWidth="1"/>
    <col min="9" max="9" width="10.421875" style="0" customWidth="1"/>
    <col min="10" max="10" width="12.710937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3.42187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8.28125" style="0" customWidth="1"/>
    <col min="22" max="22" width="7.140625" style="0" customWidth="1"/>
    <col min="23" max="23" width="9.00390625" style="0" customWidth="1"/>
    <col min="24" max="24" width="7.28125" style="0" customWidth="1"/>
    <col min="25" max="25" width="13.140625" style="0" customWidth="1"/>
    <col min="26" max="26" width="7.140625" style="0" customWidth="1"/>
    <col min="27" max="27" width="13.00390625" style="0" customWidth="1"/>
    <col min="28" max="28" width="6.7109375" style="0" customWidth="1"/>
    <col min="29" max="29" width="10.8515625" style="0" customWidth="1"/>
    <col min="30" max="30" width="6.57421875" style="0" customWidth="1"/>
    <col min="31" max="31" width="9.140625" style="0" customWidth="1"/>
    <col min="32" max="32" width="7.7109375" style="0" customWidth="1"/>
    <col min="33" max="33" width="8.85156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71"/>
      <c r="AH5" s="71"/>
      <c r="AI5" s="71"/>
      <c r="AJ5" s="7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5286</v>
      </c>
      <c r="H10" s="28">
        <v>429</v>
      </c>
      <c r="I10" s="28">
        <v>7713</v>
      </c>
      <c r="J10" s="28">
        <v>965</v>
      </c>
      <c r="K10" s="28">
        <v>1806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906</v>
      </c>
      <c r="Z10" s="28">
        <v>0</v>
      </c>
      <c r="AA10" s="28">
        <v>820</v>
      </c>
      <c r="AB10" s="28">
        <v>0</v>
      </c>
      <c r="AC10" s="28">
        <v>5708</v>
      </c>
      <c r="AD10" s="28">
        <v>0</v>
      </c>
      <c r="AE10" s="28">
        <v>248</v>
      </c>
      <c r="AF10" s="28">
        <v>10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424</v>
      </c>
      <c r="AN10" s="28">
        <v>0</v>
      </c>
      <c r="AO10" s="28">
        <f>SUMIF($C$9:$AN$9,"Ind",C10:AN10)</f>
        <v>22911</v>
      </c>
      <c r="AP10" s="28">
        <f>SUMIF($C$9:$AN$9,"I.Mad",C10:AN10)</f>
        <v>1404</v>
      </c>
      <c r="AQ10" s="28">
        <f>SUM(AO10:AP10)</f>
        <v>24315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37</v>
      </c>
      <c r="H11" s="30">
        <v>10</v>
      </c>
      <c r="I11" s="30">
        <v>66</v>
      </c>
      <c r="J11" s="30">
        <v>25</v>
      </c>
      <c r="K11" s="30">
        <v>14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13</v>
      </c>
      <c r="Z11" s="30" t="s">
        <v>29</v>
      </c>
      <c r="AA11" s="30">
        <v>2</v>
      </c>
      <c r="AB11" s="30" t="s">
        <v>29</v>
      </c>
      <c r="AC11" s="30">
        <v>20</v>
      </c>
      <c r="AD11" s="30" t="s">
        <v>29</v>
      </c>
      <c r="AE11" s="30">
        <v>2</v>
      </c>
      <c r="AF11" s="30">
        <v>1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2</v>
      </c>
      <c r="AN11" s="30" t="s">
        <v>29</v>
      </c>
      <c r="AO11" s="28">
        <f>SUMIF($C$9:$AN$9,"Ind",C11:AN11)</f>
        <v>156</v>
      </c>
      <c r="AP11" s="28">
        <f>SUMIF($C$9:$AN$9,"I.Mad",C11:AN11)</f>
        <v>36</v>
      </c>
      <c r="AQ11" s="28">
        <f>SUM(AO11:AP11)</f>
        <v>192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9</v>
      </c>
      <c r="H12" s="30">
        <v>2</v>
      </c>
      <c r="I12" s="30">
        <v>17</v>
      </c>
      <c r="J12" s="30" t="s">
        <v>67</v>
      </c>
      <c r="K12" s="30">
        <v>10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>
        <v>6</v>
      </c>
      <c r="Z12" s="30" t="s">
        <v>29</v>
      </c>
      <c r="AA12" s="30">
        <v>2</v>
      </c>
      <c r="AB12" s="30" t="s">
        <v>29</v>
      </c>
      <c r="AC12" s="30">
        <v>7</v>
      </c>
      <c r="AD12" s="30" t="s">
        <v>29</v>
      </c>
      <c r="AE12" s="30">
        <v>2</v>
      </c>
      <c r="AF12" s="30" t="s">
        <v>67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</v>
      </c>
      <c r="AN12" s="30" t="s">
        <v>29</v>
      </c>
      <c r="AO12" s="28">
        <f>SUMIF($C$9:$AN$9,"Ind",C12:AN12)</f>
        <v>54</v>
      </c>
      <c r="AP12" s="28">
        <f>SUMIF($C$9:$AN$9,"I.Mad",C12:AN12)</f>
        <v>2</v>
      </c>
      <c r="AQ12" s="28">
        <f>SUM(AO12:AP12)</f>
        <v>56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0</v>
      </c>
      <c r="H13" s="30">
        <v>0</v>
      </c>
      <c r="I13" s="30">
        <v>0.25</v>
      </c>
      <c r="J13" s="30" t="s">
        <v>29</v>
      </c>
      <c r="K13" s="30">
        <v>0.14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>
        <v>10</v>
      </c>
      <c r="Z13" s="30" t="s">
        <v>29</v>
      </c>
      <c r="AA13" s="30">
        <v>9</v>
      </c>
      <c r="AB13" s="30" t="s">
        <v>29</v>
      </c>
      <c r="AC13" s="30">
        <v>15</v>
      </c>
      <c r="AD13" s="30" t="s">
        <v>29</v>
      </c>
      <c r="AE13" s="30">
        <v>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2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14.5</v>
      </c>
      <c r="H14" s="59">
        <v>14.5</v>
      </c>
      <c r="I14" s="59">
        <v>15</v>
      </c>
      <c r="J14" s="59" t="s">
        <v>29</v>
      </c>
      <c r="K14" s="59">
        <v>14.5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66</v>
      </c>
      <c r="Z14" s="59" t="s">
        <v>29</v>
      </c>
      <c r="AA14" s="59" t="s">
        <v>68</v>
      </c>
      <c r="AB14" s="59" t="s">
        <v>29</v>
      </c>
      <c r="AC14" s="59">
        <v>12.5</v>
      </c>
      <c r="AD14" s="59" t="s">
        <v>29</v>
      </c>
      <c r="AE14" s="59">
        <v>15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13.5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3</v>
      </c>
      <c r="Z23" s="54"/>
      <c r="AA23" s="54"/>
      <c r="AB23" s="54"/>
      <c r="AC23" s="30">
        <v>2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5</v>
      </c>
      <c r="AP23" s="28">
        <f t="shared" si="1"/>
        <v>0</v>
      </c>
      <c r="AQ23" s="28">
        <f t="shared" si="2"/>
        <v>5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5286</v>
      </c>
      <c r="H36" s="28">
        <f t="shared" si="3"/>
        <v>429</v>
      </c>
      <c r="I36" s="28">
        <f t="shared" si="3"/>
        <v>7713</v>
      </c>
      <c r="J36" s="28">
        <f t="shared" si="3"/>
        <v>965</v>
      </c>
      <c r="K36" s="28">
        <f t="shared" si="3"/>
        <v>1806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909</v>
      </c>
      <c r="Z36" s="28">
        <f t="shared" si="3"/>
        <v>0</v>
      </c>
      <c r="AA36" s="28">
        <f t="shared" si="3"/>
        <v>820</v>
      </c>
      <c r="AB36" s="28">
        <f t="shared" si="3"/>
        <v>0</v>
      </c>
      <c r="AC36" s="28">
        <f t="shared" si="3"/>
        <v>5710</v>
      </c>
      <c r="AD36" s="28">
        <f t="shared" si="3"/>
        <v>0</v>
      </c>
      <c r="AE36" s="28">
        <f t="shared" si="3"/>
        <v>248</v>
      </c>
      <c r="AF36" s="28">
        <f t="shared" si="3"/>
        <v>10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424</v>
      </c>
      <c r="AN36" s="28">
        <f t="shared" si="3"/>
        <v>0</v>
      </c>
      <c r="AO36" s="28">
        <f>SUM(AO10,AO16,AO22:AO35)</f>
        <v>22916</v>
      </c>
      <c r="AP36" s="28">
        <f>SUM(AP10,AP16,AP22:AP35)</f>
        <v>1404</v>
      </c>
      <c r="AQ36" s="28">
        <f>SUM(AO36:AP36)</f>
        <v>24320</v>
      </c>
    </row>
    <row r="37" spans="2:43" ht="22.5" customHeight="1">
      <c r="B37" s="27" t="s">
        <v>51</v>
      </c>
      <c r="C37" s="62">
        <v>18.57</v>
      </c>
      <c r="D37" s="62"/>
      <c r="E37" s="62"/>
      <c r="F37" s="62"/>
      <c r="G37" s="62">
        <v>17.2</v>
      </c>
      <c r="H37" s="62"/>
      <c r="I37" s="62">
        <v>19.27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18.93</v>
      </c>
      <c r="V37" s="62"/>
      <c r="W37" s="62"/>
      <c r="X37" s="62"/>
      <c r="Y37" s="62">
        <v>17.93</v>
      </c>
      <c r="Z37" s="62"/>
      <c r="AA37" s="62"/>
      <c r="AB37" s="62"/>
      <c r="AC37" s="62">
        <v>18.53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16.37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2012-07-23T18:33:46Z</cp:lastPrinted>
  <dcterms:created xsi:type="dcterms:W3CDTF">2008-10-21T17:58:04Z</dcterms:created>
  <dcterms:modified xsi:type="dcterms:W3CDTF">2012-07-23T18:36:20Z</dcterms:modified>
  <cp:category/>
  <cp:version/>
  <cp:contentType/>
  <cp:contentStatus/>
</cp:coreProperties>
</file>