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<sst xmlns="http://schemas.openxmlformats.org/spreadsheetml/2006/main" count="348" uniqueCount="70">
  <si>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</si>
  <si>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</si>
  <si>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</si>
  <si>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</si>
  <si>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</si>
  <si>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</si>
  <si>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</si>
  <si>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</si>
  <si>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</si>
  <si>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</si>
  <si>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</si>
  <si>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</si>
  <si>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</si>
  <si>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</si>
  <si>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</si>
  <si>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</si>
  <si>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</si>
  <si>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</si>
  <si>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</si>
  <si>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</si>
  <si>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</si>
  <si>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</si>
  <si>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</si>
  <si>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</si>
  <si>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</si>
  <si>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</si>
  <si>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</si>
  <si>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</si>
  <si>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</si>
  <si>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</si>
  <si>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</si>
  <si>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</si>
  <si>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</si>
  <si>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</si>
  <si>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</si>
  <si>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</si>
  <si>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</si>
  <si>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</si>
  <si>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</si>
  <si>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</si>
  <si>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</si>
  <si>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</si>
  <si>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</si>
  <si>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</si>
  <si>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</si>
  <si>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</si>
  <si>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</si>
  <si>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</si>
  <si>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</si>
  <si>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</si>
  <si>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</si>
  <si>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</si>
  <si>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</si>
  <si>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</si>
  <si>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</si>
  <si>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</si>
  <si>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</si>
  <si>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</si>
  <si>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</si>
  <si>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</si>
  <si>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</si>
  <si>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</si>
  <si>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</si>
  <si>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</si>
  <si>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       Fecha  : 20/05/2012</t>
  </si>
  <si>
    <t>Callao, 21 de  Mayo del 2012</t>
  </si>
  <si>
    <t>s/m</t>
  </si>
  <si>
    <t>11.5-14.5</t>
  </si>
  <si>
    <t>12.5-14.5</t>
  </si>
  <si>
    <t>12.0-15.0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</si>
</sst>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J28">
      <selection activeCell="AC38" sqref="AC38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7.8515625" style="0" customWidth="1"/>
    <col min="8" max="8" width="7.00390625" style="0" customWidth="1"/>
    <col min="9" max="9" width="8.7109375" style="0" customWidth="1"/>
    <col min="10" max="10" width="9.140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13.00390625" style="0" customWidth="1"/>
    <col min="16" max="16" width="6.28125" style="0" customWidth="1"/>
    <col min="17" max="17" width="9.28125" style="0" customWidth="1"/>
    <col min="18" max="18" width="8.57421875" style="0" customWidth="1"/>
    <col min="19" max="19" width="9.00390625" style="0" customWidth="1"/>
    <col min="20" max="20" width="8.57421875" style="0" customWidth="1"/>
    <col min="21" max="21" width="9.28125" style="0" customWidth="1"/>
    <col min="22" max="22" width="9.00390625" style="0" customWidth="1"/>
    <col min="23" max="24" width="9.57421875" style="0" customWidth="1"/>
    <col min="25" max="25" width="9.140625" style="0" customWidth="1"/>
    <col min="26" max="26" width="9.28125" style="0" customWidth="1"/>
    <col min="27" max="27" width="13.421875" style="0" customWidth="1"/>
    <col min="28" max="28" width="7.00390625" style="0" customWidth="1"/>
    <col min="29" max="29" width="12.8515625" style="0" customWidth="1"/>
    <col min="30" max="30" width="6.57421875" style="0" customWidth="1"/>
    <col min="31" max="31" width="9.28125" style="0" customWidth="1"/>
    <col min="32" max="32" width="7.421875" style="0" customWidth="1"/>
    <col min="33" max="33" width="8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9" t="s">
        <v>56</v>
      </c>
      <c r="AN4" s="90"/>
      <c r="AO4" s="90"/>
      <c r="AP4" s="90"/>
      <c r="AQ4" s="9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9" t="s">
        <v>64</v>
      </c>
      <c r="AP6" s="89"/>
      <c r="AQ6" s="98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91" t="s">
        <v>8</v>
      </c>
      <c r="J8" s="88"/>
      <c r="K8" s="84" t="s">
        <v>9</v>
      </c>
      <c r="L8" s="85"/>
      <c r="M8" s="84" t="s">
        <v>10</v>
      </c>
      <c r="N8" s="88"/>
      <c r="O8" s="91" t="s">
        <v>11</v>
      </c>
      <c r="P8" s="85"/>
      <c r="Q8" s="91" t="s">
        <v>12</v>
      </c>
      <c r="R8" s="85"/>
      <c r="S8" s="91" t="s">
        <v>13</v>
      </c>
      <c r="T8" s="85"/>
      <c r="U8" s="91" t="s">
        <v>14</v>
      </c>
      <c r="V8" s="85"/>
      <c r="W8" s="86" t="s">
        <v>15</v>
      </c>
      <c r="X8" s="96"/>
      <c r="Y8" s="86" t="s">
        <v>16</v>
      </c>
      <c r="Z8" s="96"/>
      <c r="AA8" s="86" t="s">
        <v>17</v>
      </c>
      <c r="AB8" s="96"/>
      <c r="AC8" s="91" t="s">
        <v>18</v>
      </c>
      <c r="AD8" s="99"/>
      <c r="AE8" s="92" t="s">
        <v>19</v>
      </c>
      <c r="AF8" s="100"/>
      <c r="AG8" s="92" t="s">
        <v>20</v>
      </c>
      <c r="AH8" s="100"/>
      <c r="AI8" s="101" t="s">
        <v>55</v>
      </c>
      <c r="AJ8" s="100"/>
      <c r="AK8" s="92" t="s">
        <v>21</v>
      </c>
      <c r="AL8" s="93"/>
      <c r="AM8" s="91" t="s">
        <v>22</v>
      </c>
      <c r="AN8" s="88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566</v>
      </c>
      <c r="J10" s="28">
        <v>1121</v>
      </c>
      <c r="K10" s="28">
        <v>0</v>
      </c>
      <c r="L10" s="28">
        <v>0</v>
      </c>
      <c r="M10" s="28">
        <v>0</v>
      </c>
      <c r="N10" s="28">
        <v>0</v>
      </c>
      <c r="O10" s="28">
        <v>683</v>
      </c>
      <c r="P10" s="28">
        <v>0</v>
      </c>
      <c r="Q10" s="28">
        <v>945</v>
      </c>
      <c r="R10" s="28">
        <v>245</v>
      </c>
      <c r="S10" s="28">
        <v>260</v>
      </c>
      <c r="T10" s="28">
        <v>300</v>
      </c>
      <c r="U10" s="28">
        <v>400</v>
      </c>
      <c r="V10" s="28">
        <v>465</v>
      </c>
      <c r="W10" s="28">
        <v>830</v>
      </c>
      <c r="X10" s="28">
        <v>1790</v>
      </c>
      <c r="Y10" s="28">
        <v>483</v>
      </c>
      <c r="Z10" s="28">
        <v>254</v>
      </c>
      <c r="AA10" s="28">
        <v>1893</v>
      </c>
      <c r="AB10" s="28">
        <v>0</v>
      </c>
      <c r="AC10" s="28">
        <v>9551</v>
      </c>
      <c r="AD10" s="28">
        <v>0</v>
      </c>
      <c r="AE10" s="28">
        <v>1049</v>
      </c>
      <c r="AF10" s="28">
        <v>0</v>
      </c>
      <c r="AG10" s="28">
        <v>981</v>
      </c>
      <c r="AH10" s="28">
        <v>0</v>
      </c>
      <c r="AI10" s="28">
        <v>0</v>
      </c>
      <c r="AJ10" s="28">
        <v>0</v>
      </c>
      <c r="AK10" s="28">
        <v>1224</v>
      </c>
      <c r="AL10" s="28">
        <v>0</v>
      </c>
      <c r="AM10" s="28">
        <v>0</v>
      </c>
      <c r="AN10" s="28">
        <v>0</v>
      </c>
      <c r="AO10" s="28">
        <f>SUMIF($C$9:$AN$9,"Ind",C10:AN10)</f>
        <v>18865</v>
      </c>
      <c r="AP10" s="28">
        <f>SUMIF($C$9:$AN$9,"I.Mad",C10:AN10)</f>
        <v>4175</v>
      </c>
      <c r="AQ10" s="28">
        <f>SUM(AO10:AP10)</f>
        <v>23040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>
        <v>3</v>
      </c>
      <c r="J11" s="30">
        <v>45</v>
      </c>
      <c r="K11" s="30" t="s">
        <v>29</v>
      </c>
      <c r="L11" s="30" t="s">
        <v>29</v>
      </c>
      <c r="M11" s="30" t="s">
        <v>29</v>
      </c>
      <c r="N11" s="30" t="s">
        <v>29</v>
      </c>
      <c r="O11" s="30">
        <v>20</v>
      </c>
      <c r="P11" s="30" t="s">
        <v>29</v>
      </c>
      <c r="Q11" s="30">
        <v>18</v>
      </c>
      <c r="R11" s="30">
        <v>8</v>
      </c>
      <c r="S11" s="30">
        <v>3</v>
      </c>
      <c r="T11" s="30">
        <v>7</v>
      </c>
      <c r="U11" s="30">
        <v>2</v>
      </c>
      <c r="V11" s="30">
        <v>8</v>
      </c>
      <c r="W11" s="30">
        <v>10</v>
      </c>
      <c r="X11" s="30">
        <v>37</v>
      </c>
      <c r="Y11" s="30">
        <v>10</v>
      </c>
      <c r="Z11" s="30">
        <v>6</v>
      </c>
      <c r="AA11" s="30">
        <v>7</v>
      </c>
      <c r="AB11" s="30" t="s">
        <v>29</v>
      </c>
      <c r="AC11" s="30">
        <v>28</v>
      </c>
      <c r="AD11" s="30" t="s">
        <v>29</v>
      </c>
      <c r="AE11" s="30">
        <v>4</v>
      </c>
      <c r="AF11" s="30" t="s">
        <v>29</v>
      </c>
      <c r="AG11" s="30">
        <v>5</v>
      </c>
      <c r="AH11" s="30" t="s">
        <v>29</v>
      </c>
      <c r="AI11" s="30" t="s">
        <v>29</v>
      </c>
      <c r="AJ11" s="30" t="s">
        <v>29</v>
      </c>
      <c r="AK11" s="30">
        <v>7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117</v>
      </c>
      <c r="AP11" s="28">
        <f>SUMIF($C$9:$AN$9,"I.Mad",C11:AN11)</f>
        <v>111</v>
      </c>
      <c r="AQ11" s="28">
        <f>SUM(AO11:AP11)</f>
        <v>228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66</v>
      </c>
      <c r="J12" s="30" t="s">
        <v>66</v>
      </c>
      <c r="K12" s="30" t="s">
        <v>29</v>
      </c>
      <c r="L12" s="30" t="s">
        <v>29</v>
      </c>
      <c r="M12" s="30" t="s">
        <v>29</v>
      </c>
      <c r="N12" s="30" t="s">
        <v>29</v>
      </c>
      <c r="O12" s="30">
        <v>7</v>
      </c>
      <c r="P12" s="30" t="s">
        <v>29</v>
      </c>
      <c r="Q12" s="30">
        <v>5</v>
      </c>
      <c r="R12" s="30">
        <v>3</v>
      </c>
      <c r="S12" s="30">
        <v>1</v>
      </c>
      <c r="T12" s="30">
        <v>3</v>
      </c>
      <c r="U12" s="30">
        <v>1</v>
      </c>
      <c r="V12" s="30">
        <v>3</v>
      </c>
      <c r="W12" s="30">
        <v>5</v>
      </c>
      <c r="X12" s="30">
        <v>8</v>
      </c>
      <c r="Y12" s="30">
        <v>4</v>
      </c>
      <c r="Z12" s="30">
        <v>2</v>
      </c>
      <c r="AA12" s="30">
        <v>3</v>
      </c>
      <c r="AB12" s="30" t="s">
        <v>29</v>
      </c>
      <c r="AC12" s="30">
        <v>10</v>
      </c>
      <c r="AD12" s="30" t="s">
        <v>29</v>
      </c>
      <c r="AE12" s="30">
        <v>2</v>
      </c>
      <c r="AF12" s="30" t="s">
        <v>29</v>
      </c>
      <c r="AG12" s="30">
        <v>2</v>
      </c>
      <c r="AH12" s="30" t="s">
        <v>29</v>
      </c>
      <c r="AI12" s="30" t="s">
        <v>29</v>
      </c>
      <c r="AJ12" s="30" t="s">
        <v>29</v>
      </c>
      <c r="AK12" s="30">
        <v>3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43</v>
      </c>
      <c r="AP12" s="28">
        <f>SUMIF($C$9:$AN$9,"I.Mad",C12:AN12)</f>
        <v>19</v>
      </c>
      <c r="AQ12" s="28">
        <f>SUM(AO12:AP12)</f>
        <v>62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>
        <v>3</v>
      </c>
      <c r="P13" s="30" t="s">
        <v>29</v>
      </c>
      <c r="Q13" s="30">
        <v>0</v>
      </c>
      <c r="R13" s="30">
        <v>1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11</v>
      </c>
      <c r="AB13" s="30" t="s">
        <v>29</v>
      </c>
      <c r="AC13" s="30">
        <v>15</v>
      </c>
      <c r="AD13" s="30" t="s">
        <v>29</v>
      </c>
      <c r="AE13" s="30">
        <v>11</v>
      </c>
      <c r="AF13" s="30" t="s">
        <v>29</v>
      </c>
      <c r="AG13" s="30">
        <v>6</v>
      </c>
      <c r="AH13" s="30" t="s">
        <v>29</v>
      </c>
      <c r="AI13" s="30" t="s">
        <v>29</v>
      </c>
      <c r="AJ13" s="30" t="s">
        <v>29</v>
      </c>
      <c r="AK13" s="30">
        <v>2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82" t="s">
        <v>67</v>
      </c>
      <c r="P14" s="59" t="s">
        <v>29</v>
      </c>
      <c r="Q14" s="59">
        <v>14.5</v>
      </c>
      <c r="R14" s="59">
        <v>14.5</v>
      </c>
      <c r="S14" s="59">
        <v>14.5</v>
      </c>
      <c r="T14" s="59">
        <v>14.5</v>
      </c>
      <c r="U14" s="59">
        <v>14.5</v>
      </c>
      <c r="V14" s="59">
        <v>14.5</v>
      </c>
      <c r="W14" s="59">
        <v>14.5</v>
      </c>
      <c r="X14" s="59">
        <v>14.5</v>
      </c>
      <c r="Y14" s="59">
        <v>15</v>
      </c>
      <c r="Z14" s="59">
        <v>14.5</v>
      </c>
      <c r="AA14" s="82" t="s">
        <v>69</v>
      </c>
      <c r="AB14" s="59" t="s">
        <v>29</v>
      </c>
      <c r="AC14" s="82" t="s">
        <v>68</v>
      </c>
      <c r="AD14" s="59" t="s">
        <v>29</v>
      </c>
      <c r="AE14" s="59">
        <v>12.5</v>
      </c>
      <c r="AF14" s="59" t="s">
        <v>29</v>
      </c>
      <c r="AG14" s="59">
        <v>13</v>
      </c>
      <c r="AH14" s="59" t="s">
        <v>29</v>
      </c>
      <c r="AI14" s="59" t="s">
        <v>29</v>
      </c>
      <c r="AJ14" s="59" t="s">
        <v>29</v>
      </c>
      <c r="AK14" s="59">
        <v>15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566</v>
      </c>
      <c r="J36" s="28">
        <f t="shared" si="3"/>
        <v>1121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683</v>
      </c>
      <c r="P36" s="28">
        <f t="shared" si="3"/>
        <v>0</v>
      </c>
      <c r="Q36" s="28">
        <f t="shared" si="3"/>
        <v>945</v>
      </c>
      <c r="R36" s="28">
        <f t="shared" si="3"/>
        <v>245</v>
      </c>
      <c r="S36" s="28">
        <f t="shared" si="3"/>
        <v>260</v>
      </c>
      <c r="T36" s="28">
        <f t="shared" si="3"/>
        <v>300</v>
      </c>
      <c r="U36" s="28">
        <f t="shared" si="3"/>
        <v>400</v>
      </c>
      <c r="V36" s="28">
        <f t="shared" si="3"/>
        <v>465</v>
      </c>
      <c r="W36" s="28">
        <f t="shared" si="3"/>
        <v>830</v>
      </c>
      <c r="X36" s="28">
        <f t="shared" si="3"/>
        <v>1790</v>
      </c>
      <c r="Y36" s="28">
        <f t="shared" si="3"/>
        <v>483</v>
      </c>
      <c r="Z36" s="28">
        <f t="shared" si="3"/>
        <v>254</v>
      </c>
      <c r="AA36" s="28">
        <f t="shared" si="3"/>
        <v>1893</v>
      </c>
      <c r="AB36" s="28">
        <f t="shared" si="3"/>
        <v>0</v>
      </c>
      <c r="AC36" s="28">
        <f t="shared" si="3"/>
        <v>9551</v>
      </c>
      <c r="AD36" s="28">
        <f t="shared" si="3"/>
        <v>0</v>
      </c>
      <c r="AE36" s="28">
        <f t="shared" si="3"/>
        <v>1049</v>
      </c>
      <c r="AF36" s="28">
        <f t="shared" si="3"/>
        <v>0</v>
      </c>
      <c r="AG36" s="28">
        <f t="shared" si="3"/>
        <v>981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1224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18865</v>
      </c>
      <c r="AP36" s="28">
        <f>SUM(AP10,AP16,AP22:AP35)</f>
        <v>4175</v>
      </c>
      <c r="AQ36" s="28">
        <f>SUM(AO36:AP36)</f>
        <v>23040</v>
      </c>
    </row>
    <row r="37" spans="2:43" ht="22.5" customHeight="1">
      <c r="B37" s="27" t="s">
        <v>51</v>
      </c>
      <c r="C37" s="62">
        <v>18.2</v>
      </c>
      <c r="D37" s="62"/>
      <c r="E37" s="62"/>
      <c r="F37" s="62"/>
      <c r="G37" s="62">
        <v>17.7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>
        <v>21.8</v>
      </c>
      <c r="AD37" s="62"/>
      <c r="AE37" s="62">
        <v>19.7</v>
      </c>
      <c r="AF37" s="62"/>
      <c r="AG37" s="62">
        <v>19</v>
      </c>
      <c r="AH37" s="62"/>
      <c r="AI37" s="62"/>
      <c r="AJ37" s="62"/>
      <c r="AK37" s="62">
        <v>18.5</v>
      </c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2012-03-26T13:56:09Z</dcterms:modified>
  <cp:category/>
  <cp:version/>
  <cp:contentType/>
  <cp:contentStatus/>
</cp:coreProperties>
</file>