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0"/>
  </bookViews>
  <sheets>
    <sheet name=".10.2008.xls" sheetId="1" r:id="rId1"/>
  </sheets>
  <definedNames>
    <definedName name="_xlnm.Print_Area" localSheetId="0">'.10.2008.xls'!$B$2:$AN$41</definedName>
  </definedNames>
  <calcPr fullCalcOnLoad="1"/>
</workbook>
</file>

<file path=xl/sharedStrings.xml><?xml version="1.0" encoding="utf-8"?>
<sst xmlns="http://schemas.openxmlformats.org/spreadsheetml/2006/main" count="300" uniqueCount="66">
  <si>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</si>
  <si>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</si>
  <si>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</si>
  <si>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</si>
  <si>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</si>
  <si>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</si>
  <si>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</si>
  <si>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</si>
  <si>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</si>
  <si>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</si>
  <si>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</si>
  <si>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</si>
  <si>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</si>
  <si>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</si>
  <si>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</si>
  <si>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</si>
  <si>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</si>
  <si>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</si>
  <si>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</si>
  <si>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</si>
  <si>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</si>
  <si>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</si>
  <si>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</si>
  <si>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</si>
  <si>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</si>
  <si>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</si>
  <si>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</si>
  <si>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</si>
  <si>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</si>
  <si>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</si>
  <si>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</si>
  <si>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</si>
  <si>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</si>
  <si>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</si>
  <si>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</si>
  <si>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</si>
  <si>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</si>
  <si>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</si>
  <si>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</si>
  <si>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</si>
  <si>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</si>
  <si>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</si>
  <si>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</si>
  <si>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</si>
  <si>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</si>
  <si>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</si>
  <si>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</si>
  <si>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</si>
  <si>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</si>
  <si>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</si>
  <si>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</si>
  <si>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</si>
  <si>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</si>
  <si>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</si>
  <si>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</si>
  <si>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</si>
  <si>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</si>
  <si>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</si>
  <si>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</si>
  <si>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</si>
  <si>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</si>
  <si>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 xml:space="preserve">      Fecha : 20/05/2009</t>
  </si>
  <si>
    <t xml:space="preserve">           Atención:  Econ. Elena Conterno Martinelli  </t>
  </si>
  <si>
    <t xml:space="preserve"> R.M.N°137-2009-PRODUCE, R.M.N°207-2009-PRODUCE</t>
  </si>
  <si>
    <t>S/M</t>
  </si>
  <si>
    <t>Callao, 21 de Mayo 2009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</si>
</sst>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1" fillId="0" borderId="0" xfId="0" applyFont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S1">
      <selection activeCell="B2" sqref="B2:AN41"/>
    </sheetView>
  </sheetViews>
  <sheetFormatPr defaultColWidth="11.421875" defaultRowHeight="12.75"/>
  <cols>
    <col min="2" max="2" width="20.00390625" style="0" customWidth="1"/>
    <col min="3" max="28" width="8.140625" style="0" customWidth="1"/>
    <col min="29" max="29" width="11.28125" style="0" customWidth="1"/>
    <col min="30" max="37" width="7.7109375" style="0" customWidth="1"/>
    <col min="38" max="40" width="10.42187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94" t="s">
        <v>62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2:40" ht="15">
      <c r="B3" s="94" t="s">
        <v>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1" t="s">
        <v>2</v>
      </c>
      <c r="AK4" s="83"/>
      <c r="AL4" s="83"/>
      <c r="AM4" s="83"/>
      <c r="AN4" s="83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0"/>
      <c r="AM5" s="90"/>
      <c r="AN5" s="90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1" t="s">
        <v>61</v>
      </c>
      <c r="AM6" s="81"/>
      <c r="AN6" s="82"/>
    </row>
    <row r="7" spans="2:40" ht="18">
      <c r="B7" s="11" t="s">
        <v>4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5</v>
      </c>
      <c r="C8" s="95" t="s">
        <v>6</v>
      </c>
      <c r="D8" s="85"/>
      <c r="E8" s="95" t="s">
        <v>7</v>
      </c>
      <c r="F8" s="85"/>
      <c r="G8" s="86" t="s">
        <v>8</v>
      </c>
      <c r="H8" s="96"/>
      <c r="I8" s="84" t="s">
        <v>9</v>
      </c>
      <c r="J8" s="91"/>
      <c r="K8" s="95" t="s">
        <v>10</v>
      </c>
      <c r="L8" s="85"/>
      <c r="M8" s="95" t="s">
        <v>11</v>
      </c>
      <c r="N8" s="91"/>
      <c r="O8" s="84" t="s">
        <v>12</v>
      </c>
      <c r="P8" s="85"/>
      <c r="Q8" s="84" t="s">
        <v>13</v>
      </c>
      <c r="R8" s="85"/>
      <c r="S8" s="84" t="s">
        <v>14</v>
      </c>
      <c r="T8" s="85"/>
      <c r="U8" s="84" t="s">
        <v>15</v>
      </c>
      <c r="V8" s="85"/>
      <c r="W8" s="86" t="s">
        <v>16</v>
      </c>
      <c r="X8" s="87"/>
      <c r="Y8" s="86" t="s">
        <v>17</v>
      </c>
      <c r="Z8" s="87"/>
      <c r="AA8" s="86" t="s">
        <v>18</v>
      </c>
      <c r="AB8" s="87"/>
      <c r="AC8" s="19" t="s">
        <v>19</v>
      </c>
      <c r="AD8" s="92" t="s">
        <v>20</v>
      </c>
      <c r="AE8" s="97"/>
      <c r="AF8" s="92" t="s">
        <v>21</v>
      </c>
      <c r="AG8" s="97"/>
      <c r="AH8" s="92" t="s">
        <v>22</v>
      </c>
      <c r="AI8" s="93"/>
      <c r="AJ8" s="84" t="s">
        <v>23</v>
      </c>
      <c r="AK8" s="91"/>
      <c r="AL8" s="88" t="s">
        <v>24</v>
      </c>
      <c r="AM8" s="89"/>
      <c r="AN8" s="20" t="s">
        <v>25</v>
      </c>
    </row>
    <row r="9" spans="2:40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6" t="s">
        <v>26</v>
      </c>
      <c r="AI9" s="22" t="s">
        <v>27</v>
      </c>
      <c r="AJ9" s="27" t="s">
        <v>26</v>
      </c>
      <c r="AK9" s="22" t="s">
        <v>27</v>
      </c>
      <c r="AL9" s="23" t="s">
        <v>26</v>
      </c>
      <c r="AM9" s="22" t="s">
        <v>27</v>
      </c>
      <c r="AN9" s="28"/>
    </row>
    <row r="10" spans="2:40" ht="20.25">
      <c r="B10" s="29" t="s">
        <v>28</v>
      </c>
      <c r="C10" s="30">
        <v>0</v>
      </c>
      <c r="D10" s="30">
        <v>2200</v>
      </c>
      <c r="E10" s="30">
        <v>32</v>
      </c>
      <c r="F10" s="30">
        <v>6000</v>
      </c>
      <c r="G10" s="30">
        <v>3432</v>
      </c>
      <c r="H10" s="30">
        <v>5</v>
      </c>
      <c r="I10" s="30">
        <v>6279</v>
      </c>
      <c r="J10" s="30">
        <v>4310</v>
      </c>
      <c r="K10" s="30">
        <v>960</v>
      </c>
      <c r="L10" s="30">
        <v>43</v>
      </c>
      <c r="M10" s="30">
        <v>0</v>
      </c>
      <c r="N10" s="30">
        <v>0</v>
      </c>
      <c r="O10" s="30">
        <v>690</v>
      </c>
      <c r="P10" s="30">
        <v>110</v>
      </c>
      <c r="Q10" s="30">
        <v>5605</v>
      </c>
      <c r="R10" s="30">
        <v>360</v>
      </c>
      <c r="S10" s="30">
        <v>3995</v>
      </c>
      <c r="T10" s="30">
        <v>345</v>
      </c>
      <c r="U10" s="30">
        <v>1410</v>
      </c>
      <c r="V10" s="30">
        <v>118</v>
      </c>
      <c r="W10" s="30">
        <v>6955</v>
      </c>
      <c r="X10" s="30">
        <v>90</v>
      </c>
      <c r="Y10" s="30">
        <v>7494</v>
      </c>
      <c r="Z10" s="30">
        <v>320</v>
      </c>
      <c r="AA10" s="30">
        <v>1718</v>
      </c>
      <c r="AB10" s="30">
        <v>0</v>
      </c>
      <c r="AC10" s="30">
        <v>11810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f>SUMIF($C$9:$AK$9,"Ind",C10:AK10)</f>
        <v>50380</v>
      </c>
      <c r="AM10" s="30">
        <f>SUMIF($C$9:$AK$9,"I.Mad",C10:AK10)</f>
        <v>13901</v>
      </c>
      <c r="AN10" s="30">
        <f>SUM(AL10:AM10)</f>
        <v>64281</v>
      </c>
    </row>
    <row r="11" spans="2:40" ht="20.25">
      <c r="B11" s="31" t="s">
        <v>29</v>
      </c>
      <c r="C11" s="32" t="s">
        <v>30</v>
      </c>
      <c r="D11" s="32">
        <v>33</v>
      </c>
      <c r="E11" s="32">
        <v>1</v>
      </c>
      <c r="F11" s="32">
        <v>106</v>
      </c>
      <c r="G11" s="32">
        <v>26</v>
      </c>
      <c r="H11" s="32">
        <v>1</v>
      </c>
      <c r="I11" s="32">
        <v>46</v>
      </c>
      <c r="J11" s="32">
        <v>156</v>
      </c>
      <c r="K11" s="32">
        <v>5</v>
      </c>
      <c r="L11" s="32">
        <v>2</v>
      </c>
      <c r="M11" s="32" t="s">
        <v>30</v>
      </c>
      <c r="N11" s="32" t="s">
        <v>30</v>
      </c>
      <c r="O11" s="32">
        <v>2</v>
      </c>
      <c r="P11" s="32">
        <v>1</v>
      </c>
      <c r="Q11" s="32">
        <v>26</v>
      </c>
      <c r="R11" s="32">
        <v>5</v>
      </c>
      <c r="S11" s="32">
        <v>13</v>
      </c>
      <c r="T11" s="32">
        <v>6</v>
      </c>
      <c r="U11" s="32">
        <v>14</v>
      </c>
      <c r="V11" s="32">
        <v>2</v>
      </c>
      <c r="W11" s="32">
        <v>29</v>
      </c>
      <c r="X11" s="32">
        <v>1</v>
      </c>
      <c r="Y11" s="32">
        <v>33</v>
      </c>
      <c r="Z11" s="32">
        <v>5</v>
      </c>
      <c r="AA11" s="32">
        <v>6</v>
      </c>
      <c r="AB11" s="32" t="s">
        <v>30</v>
      </c>
      <c r="AC11" s="32">
        <v>42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0">
        <f>SUMIF($C$9:$AK$9,"Ind",C11:AK11)</f>
        <v>243</v>
      </c>
      <c r="AM11" s="30">
        <f>SUMIF($C$9:$AK$9,"I.Mad",C11:AK11)</f>
        <v>318</v>
      </c>
      <c r="AN11" s="30">
        <f>SUM(AL11:AM11)</f>
        <v>561</v>
      </c>
    </row>
    <row r="12" spans="2:40" ht="20.25">
      <c r="B12" s="31" t="s">
        <v>31</v>
      </c>
      <c r="C12" s="32" t="s">
        <v>30</v>
      </c>
      <c r="D12" s="32">
        <v>10</v>
      </c>
      <c r="E12" s="32">
        <v>1</v>
      </c>
      <c r="F12" s="32">
        <v>25</v>
      </c>
      <c r="G12" s="32">
        <v>9</v>
      </c>
      <c r="H12" s="32">
        <v>1</v>
      </c>
      <c r="I12" s="32">
        <v>11</v>
      </c>
      <c r="J12" s="32">
        <v>20</v>
      </c>
      <c r="K12" s="32">
        <v>5</v>
      </c>
      <c r="L12" s="30" t="s">
        <v>64</v>
      </c>
      <c r="M12" s="32" t="s">
        <v>30</v>
      </c>
      <c r="N12" s="32" t="s">
        <v>30</v>
      </c>
      <c r="O12" s="30" t="s">
        <v>64</v>
      </c>
      <c r="P12" s="32">
        <v>1</v>
      </c>
      <c r="Q12" s="32">
        <v>6</v>
      </c>
      <c r="R12" s="32">
        <v>2</v>
      </c>
      <c r="S12" s="32">
        <v>6</v>
      </c>
      <c r="T12" s="32">
        <v>4</v>
      </c>
      <c r="U12" s="32">
        <v>5</v>
      </c>
      <c r="V12" s="32">
        <v>1</v>
      </c>
      <c r="W12" s="32">
        <v>8</v>
      </c>
      <c r="X12" s="30" t="s">
        <v>64</v>
      </c>
      <c r="Y12" s="32">
        <v>9</v>
      </c>
      <c r="Z12" s="32">
        <v>1</v>
      </c>
      <c r="AA12" s="32">
        <v>6</v>
      </c>
      <c r="AB12" s="32" t="s">
        <v>30</v>
      </c>
      <c r="AC12" s="32">
        <v>12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0">
        <f>SUMIF($C$9:$AK$9,"Ind",C12:AK12)</f>
        <v>78</v>
      </c>
      <c r="AM12" s="30">
        <f>SUMIF($C$9:$AK$9,"I.Mad",C12:AK12)</f>
        <v>65</v>
      </c>
      <c r="AN12" s="30">
        <f>SUM(AL12:AM12)</f>
        <v>143</v>
      </c>
    </row>
    <row r="13" spans="2:40" ht="20.25">
      <c r="B13" s="31" t="s">
        <v>32</v>
      </c>
      <c r="C13" s="32" t="s">
        <v>30</v>
      </c>
      <c r="D13" s="32">
        <v>0</v>
      </c>
      <c r="E13" s="32">
        <v>0</v>
      </c>
      <c r="F13" s="32">
        <v>0</v>
      </c>
      <c r="G13" s="32">
        <v>4</v>
      </c>
      <c r="H13" s="32">
        <v>10</v>
      </c>
      <c r="I13" s="32">
        <v>9</v>
      </c>
      <c r="J13" s="32">
        <v>1</v>
      </c>
      <c r="K13" s="32">
        <v>4</v>
      </c>
      <c r="L13" s="32" t="s">
        <v>30</v>
      </c>
      <c r="M13" s="32" t="s">
        <v>30</v>
      </c>
      <c r="N13" s="32" t="s">
        <v>30</v>
      </c>
      <c r="O13" s="32" t="s">
        <v>30</v>
      </c>
      <c r="P13" s="32">
        <v>0</v>
      </c>
      <c r="Q13" s="32">
        <v>2</v>
      </c>
      <c r="R13" s="32">
        <v>0</v>
      </c>
      <c r="S13" s="32">
        <v>3</v>
      </c>
      <c r="T13" s="32">
        <v>0</v>
      </c>
      <c r="U13" s="32">
        <v>0</v>
      </c>
      <c r="V13" s="32">
        <v>0</v>
      </c>
      <c r="W13" s="32">
        <v>3</v>
      </c>
      <c r="X13" s="32" t="s">
        <v>30</v>
      </c>
      <c r="Y13" s="32">
        <v>6</v>
      </c>
      <c r="Z13" s="32">
        <v>9</v>
      </c>
      <c r="AA13" s="32">
        <v>4</v>
      </c>
      <c r="AB13" s="32" t="s">
        <v>30</v>
      </c>
      <c r="AC13" s="32">
        <v>3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3"/>
      <c r="AM13" s="33"/>
      <c r="AN13" s="33"/>
    </row>
    <row r="14" spans="2:40" ht="20.25">
      <c r="B14" s="34" t="s">
        <v>33</v>
      </c>
      <c r="C14" s="62" t="s">
        <v>30</v>
      </c>
      <c r="D14" s="62">
        <v>15.5</v>
      </c>
      <c r="E14" s="62">
        <v>15.5</v>
      </c>
      <c r="F14" s="62">
        <v>15.5</v>
      </c>
      <c r="G14" s="62">
        <v>13</v>
      </c>
      <c r="H14" s="62">
        <v>12.5</v>
      </c>
      <c r="I14" s="62">
        <v>12.5</v>
      </c>
      <c r="J14" s="62">
        <v>15.5</v>
      </c>
      <c r="K14" s="62">
        <v>13</v>
      </c>
      <c r="L14" s="62" t="s">
        <v>30</v>
      </c>
      <c r="M14" s="62" t="s">
        <v>30</v>
      </c>
      <c r="N14" s="62" t="s">
        <v>30</v>
      </c>
      <c r="O14" s="62" t="s">
        <v>30</v>
      </c>
      <c r="P14" s="62">
        <v>16</v>
      </c>
      <c r="Q14" s="62">
        <v>15.5</v>
      </c>
      <c r="R14" s="62">
        <v>16</v>
      </c>
      <c r="S14" s="62">
        <v>15</v>
      </c>
      <c r="T14" s="62">
        <v>15</v>
      </c>
      <c r="U14" s="62">
        <v>15.5</v>
      </c>
      <c r="V14" s="62">
        <v>15</v>
      </c>
      <c r="W14" s="62">
        <v>15.5</v>
      </c>
      <c r="X14" s="62" t="s">
        <v>30</v>
      </c>
      <c r="Y14" s="62">
        <v>14</v>
      </c>
      <c r="Z14" s="62">
        <v>14</v>
      </c>
      <c r="AA14" s="62">
        <v>14.5</v>
      </c>
      <c r="AB14" s="62" t="s">
        <v>30</v>
      </c>
      <c r="AC14" s="62">
        <v>14</v>
      </c>
      <c r="AD14" s="62" t="s">
        <v>30</v>
      </c>
      <c r="AE14" s="62" t="s">
        <v>30</v>
      </c>
      <c r="AF14" s="62" t="s">
        <v>30</v>
      </c>
      <c r="AG14" s="62" t="s">
        <v>30</v>
      </c>
      <c r="AH14" s="62" t="s">
        <v>30</v>
      </c>
      <c r="AI14" s="62" t="s">
        <v>30</v>
      </c>
      <c r="AJ14" s="62" t="s">
        <v>30</v>
      </c>
      <c r="AK14" s="62" t="s">
        <v>30</v>
      </c>
      <c r="AL14" s="33"/>
      <c r="AM14" s="33"/>
      <c r="AN14" s="33"/>
    </row>
    <row r="15" spans="2:40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 t="s">
        <v>35</v>
      </c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3"/>
      <c r="AM19" s="53"/>
      <c r="AN19" s="53"/>
    </row>
    <row r="20" spans="2:40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52" t="s">
        <v>30</v>
      </c>
      <c r="AI20" s="44" t="s">
        <v>30</v>
      </c>
      <c r="AJ20" s="52" t="s">
        <v>30</v>
      </c>
      <c r="AK20" s="52" t="s">
        <v>30</v>
      </c>
      <c r="AL20" s="53"/>
      <c r="AM20" s="53"/>
      <c r="AN20" s="53"/>
    </row>
    <row r="21" spans="2:40" ht="15.75">
      <c r="B21" s="35" t="s">
        <v>38</v>
      </c>
      <c r="C21" s="54" t="s">
        <v>39</v>
      </c>
      <c r="D21" s="42"/>
      <c r="E21" s="39"/>
      <c r="G21" s="55" t="s">
        <v>60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</row>
    <row r="23" spans="2:40" ht="20.25">
      <c r="B23" s="60" t="s">
        <v>41</v>
      </c>
      <c r="C23" s="57"/>
      <c r="D23" s="57"/>
      <c r="E23" s="57"/>
      <c r="F23" s="57"/>
      <c r="G23" s="57">
        <v>7</v>
      </c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7</v>
      </c>
      <c r="AM23" s="30">
        <f t="shared" si="1"/>
        <v>0</v>
      </c>
      <c r="AN23" s="30">
        <f t="shared" si="2"/>
        <v>7</v>
      </c>
    </row>
    <row r="24" spans="2:40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47</v>
      </c>
      <c r="C29" s="57"/>
      <c r="D29" s="57"/>
      <c r="E29" s="57"/>
      <c r="F29" s="57"/>
      <c r="G29" s="57"/>
      <c r="H29" s="57"/>
      <c r="I29" s="58"/>
      <c r="J29" s="57">
        <v>5</v>
      </c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5</v>
      </c>
      <c r="AN29" s="30">
        <f t="shared" si="2"/>
        <v>5</v>
      </c>
    </row>
    <row r="30" spans="2:40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54</v>
      </c>
      <c r="C36" s="30">
        <f aca="true" t="shared" si="3" ref="C36:AK36">+SUM(C10,C16,C22:C35)</f>
        <v>0</v>
      </c>
      <c r="D36" s="30">
        <f t="shared" si="3"/>
        <v>2200</v>
      </c>
      <c r="E36" s="30">
        <f t="shared" si="3"/>
        <v>32</v>
      </c>
      <c r="F36" s="30">
        <f t="shared" si="3"/>
        <v>6000</v>
      </c>
      <c r="G36" s="30">
        <f t="shared" si="3"/>
        <v>3439</v>
      </c>
      <c r="H36" s="30">
        <f t="shared" si="3"/>
        <v>5</v>
      </c>
      <c r="I36" s="30">
        <f t="shared" si="3"/>
        <v>6279</v>
      </c>
      <c r="J36" s="30">
        <f t="shared" si="3"/>
        <v>4315</v>
      </c>
      <c r="K36" s="30">
        <f t="shared" si="3"/>
        <v>960</v>
      </c>
      <c r="L36" s="30">
        <f t="shared" si="3"/>
        <v>43</v>
      </c>
      <c r="M36" s="30">
        <f t="shared" si="3"/>
        <v>0</v>
      </c>
      <c r="N36" s="30">
        <f t="shared" si="3"/>
        <v>0</v>
      </c>
      <c r="O36" s="30">
        <f t="shared" si="3"/>
        <v>690</v>
      </c>
      <c r="P36" s="30">
        <f t="shared" si="3"/>
        <v>110</v>
      </c>
      <c r="Q36" s="30">
        <f t="shared" si="3"/>
        <v>5605</v>
      </c>
      <c r="R36" s="30">
        <f t="shared" si="3"/>
        <v>360</v>
      </c>
      <c r="S36" s="30">
        <f t="shared" si="3"/>
        <v>3995</v>
      </c>
      <c r="T36" s="30">
        <f t="shared" si="3"/>
        <v>345</v>
      </c>
      <c r="U36" s="30">
        <f t="shared" si="3"/>
        <v>1410</v>
      </c>
      <c r="V36" s="30">
        <f t="shared" si="3"/>
        <v>118</v>
      </c>
      <c r="W36" s="30">
        <f t="shared" si="3"/>
        <v>6955</v>
      </c>
      <c r="X36" s="30">
        <f t="shared" si="3"/>
        <v>90</v>
      </c>
      <c r="Y36" s="30">
        <f t="shared" si="3"/>
        <v>7494</v>
      </c>
      <c r="Z36" s="30">
        <f t="shared" si="3"/>
        <v>320</v>
      </c>
      <c r="AA36" s="30">
        <f t="shared" si="3"/>
        <v>1718</v>
      </c>
      <c r="AB36" s="30">
        <f t="shared" si="3"/>
        <v>0</v>
      </c>
      <c r="AC36" s="30">
        <f t="shared" si="3"/>
        <v>11810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 t="shared" si="3"/>
        <v>0</v>
      </c>
      <c r="AI36" s="30">
        <f t="shared" si="3"/>
        <v>0</v>
      </c>
      <c r="AJ36" s="30">
        <f t="shared" si="3"/>
        <v>0</v>
      </c>
      <c r="AK36" s="30">
        <f t="shared" si="3"/>
        <v>0</v>
      </c>
      <c r="AL36" s="30">
        <f t="shared" si="0"/>
        <v>50387</v>
      </c>
      <c r="AM36" s="30">
        <f t="shared" si="1"/>
        <v>13906</v>
      </c>
      <c r="AN36" s="30">
        <f t="shared" si="2"/>
        <v>64293</v>
      </c>
    </row>
    <row r="37" spans="2:40" ht="22.5" customHeight="1">
      <c r="B37" s="29" t="s">
        <v>55</v>
      </c>
      <c r="C37" s="65"/>
      <c r="D37" s="65"/>
      <c r="E37" s="65"/>
      <c r="F37" s="65"/>
      <c r="G37" s="65">
        <v>17.1</v>
      </c>
      <c r="H37" s="65"/>
      <c r="I37" s="65">
        <v>19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6">
        <v>15.9</v>
      </c>
      <c r="AK37" s="67"/>
      <c r="AL37" s="68"/>
      <c r="AM37" s="68"/>
      <c r="AN37" s="69"/>
    </row>
    <row r="38" spans="2:40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98" t="s">
        <v>65</v>
      </c>
      <c r="AK41" s="98"/>
      <c r="AL41" s="98"/>
      <c r="AM41" s="98"/>
      <c r="AN41" s="98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1"/>
      <c r="AI43" s="1"/>
      <c r="AJ43" s="1"/>
      <c r="AK43" s="78"/>
      <c r="AL43" s="75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4">
    <mergeCell ref="AJ41:AN41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J8:AK8"/>
    <mergeCell ref="AH8:AI8"/>
    <mergeCell ref="AL6:AN6"/>
    <mergeCell ref="AJ4:AN4"/>
    <mergeCell ref="S8:T8"/>
    <mergeCell ref="U8:V8"/>
    <mergeCell ref="W8:X8"/>
    <mergeCell ref="AL8:AM8"/>
    <mergeCell ref="Y8:Z8"/>
    <mergeCell ref="AA8:AB8"/>
    <mergeCell ref="AL5:AN5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2009-05-21T19:59:09Z</cp:lastPrinted>
  <dcterms:created xsi:type="dcterms:W3CDTF">2008-10-21T17:58:04Z</dcterms:created>
  <dcterms:modified xsi:type="dcterms:W3CDTF">2009-05-21T20:00:43Z</dcterms:modified>
  <cp:category/>
  <cp:version/>
  <cp:contentType/>
  <cp:contentStatus/>
</cp:coreProperties>
</file>