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<sst xmlns="http://schemas.openxmlformats.org/spreadsheetml/2006/main" count="403" uniqueCount="66">
  <si>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</si>
  <si>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</si>
  <si>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</si>
  <si>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</si>
  <si>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</si>
  <si>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</si>
  <si>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</si>
  <si>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</si>
  <si>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</si>
  <si>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</si>
  <si>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</si>
  <si>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</si>
  <si>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</si>
  <si>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</si>
  <si>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</si>
  <si>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</si>
  <si>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</si>
  <si>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</si>
  <si>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</si>
  <si>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</si>
  <si>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</si>
  <si>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</si>
  <si>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</si>
  <si>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</si>
  <si>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</si>
  <si>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</si>
  <si>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</si>
  <si>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</si>
  <si>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</si>
  <si>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</si>
  <si>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</si>
  <si>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</si>
  <si>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</si>
  <si>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</si>
  <si>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</si>
  <si>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</si>
  <si>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</si>
  <si>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</si>
  <si>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</si>
  <si>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</si>
  <si>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</si>
  <si>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</si>
  <si>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</si>
  <si>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</si>
  <si>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</si>
  <si>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</si>
  <si>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</si>
  <si>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</si>
  <si>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</si>
  <si>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</si>
  <si>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</si>
  <si>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</si>
  <si>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</si>
  <si>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</si>
  <si>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</si>
  <si>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</si>
  <si>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</si>
  <si>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</si>
  <si>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</si>
  <si>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</si>
  <si>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</si>
  <si>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</si>
  <si>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</si>
  <si>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20/03/2012</t>
  </si>
  <si>
    <t>Callao, 21 de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</si>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</sst>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8" width="7.8515625" style="0" customWidth="1"/>
    <col min="39" max="39" width="8.57421875" style="0" customWidth="1"/>
    <col min="40" max="40" width="7.851562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63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1652</v>
      </c>
      <c r="AN10" s="28">
        <v>623</v>
      </c>
      <c r="AO10" s="28">
        <f>SUMIF($C$9:$AN$9,"Ind",C10:AN10)</f>
        <v>1652</v>
      </c>
      <c r="AP10" s="28">
        <f>SUMIF($C$9:$AN$9,"I.Mad",C10:AN10)</f>
        <v>623</v>
      </c>
      <c r="AQ10" s="28">
        <f>SUM(AO10:AP10)</f>
        <v>2275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20</v>
      </c>
      <c r="AN11" s="30">
        <v>11</v>
      </c>
      <c r="AO11" s="28">
        <f>SUMIF($C$9:$AN$9,"Ind",C11:AN11)</f>
        <v>20</v>
      </c>
      <c r="AP11" s="28">
        <f>SUMIF($C$9:$AN$9,"I.Mad",C11:AN11)</f>
        <v>11</v>
      </c>
      <c r="AQ11" s="28">
        <f>SUM(AO11:AP11)</f>
        <v>31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7</v>
      </c>
      <c r="AN12" s="30">
        <v>3</v>
      </c>
      <c r="AO12" s="28">
        <f>SUMIF($C$9:$AN$9,"Ind",C12:AN12)</f>
        <v>7</v>
      </c>
      <c r="AP12" s="28">
        <f>SUMIF($C$9:$AN$9,"I.Mad",C12:AN12)</f>
        <v>3</v>
      </c>
      <c r="AQ12" s="28">
        <f>SUM(AO12:AP12)</f>
        <v>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2</v>
      </c>
      <c r="AN13" s="30">
        <v>1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>
        <v>13.5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1652</v>
      </c>
      <c r="AN36" s="28">
        <f t="shared" si="3"/>
        <v>623</v>
      </c>
      <c r="AO36" s="28">
        <f>SUM(AO10,AO16,AO22:AO35)</f>
        <v>1652</v>
      </c>
      <c r="AP36" s="28">
        <f>SUM(AP10,AP16,AP22:AP35)</f>
        <v>623</v>
      </c>
      <c r="AQ36" s="28">
        <f>SUM(AO36:AP36)</f>
        <v>2275</v>
      </c>
    </row>
    <row r="37" spans="2:43" ht="22.5" customHeight="1">
      <c r="B37" s="27" t="s">
        <v>51</v>
      </c>
      <c r="C37" s="62">
        <v>25.02</v>
      </c>
      <c r="D37" s="62"/>
      <c r="E37" s="62"/>
      <c r="F37" s="62"/>
      <c r="G37" s="62">
        <v>17.7</v>
      </c>
      <c r="H37" s="62"/>
      <c r="I37" s="62">
        <v>21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17.6</v>
      </c>
      <c r="V37" s="62"/>
      <c r="W37" s="62"/>
      <c r="X37" s="62"/>
      <c r="Y37" s="62">
        <v>15.7</v>
      </c>
      <c r="Z37" s="62"/>
      <c r="AA37" s="62"/>
      <c r="AB37" s="62"/>
      <c r="AC37" s="62">
        <v>22.3</v>
      </c>
      <c r="AD37" s="62"/>
      <c r="AE37" s="62"/>
      <c r="AF37" s="62"/>
      <c r="AG37" s="62"/>
      <c r="AH37" s="62"/>
      <c r="AI37" s="62"/>
      <c r="AJ37" s="62"/>
      <c r="AK37" s="62">
        <v>17.8</v>
      </c>
      <c r="AL37" s="62"/>
      <c r="AM37" s="63">
        <v>17.07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2012-03-21T19:47:50Z</cp:lastPrinted>
  <dcterms:created xsi:type="dcterms:W3CDTF">2008-10-21T17:58:04Z</dcterms:created>
  <dcterms:modified xsi:type="dcterms:W3CDTF">2012-03-21T19:48:06Z</dcterms:modified>
  <cp:category/>
  <cp:version/>
  <cp:contentType/>
  <cp:contentStatus/>
</cp:coreProperties>
</file>