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<sst xmlns="http://schemas.openxmlformats.org/spreadsheetml/2006/main" count="388" uniqueCount="69">
  <si>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</si>
  <si>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</si>
  <si>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</si>
  <si>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</si>
  <si>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</si>
  <si>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</si>
  <si>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</si>
  <si>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</si>
  <si>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</si>
  <si>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</si>
  <si>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</si>
  <si>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</si>
  <si>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</si>
  <si>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</si>
  <si>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</si>
  <si>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</si>
  <si>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</si>
  <si>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</si>
  <si>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</si>
  <si>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</si>
  <si>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</si>
  <si>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</si>
  <si>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</si>
  <si>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</si>
  <si>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</si>
  <si>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</si>
  <si>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</si>
  <si>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</si>
  <si>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</si>
  <si>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</si>
  <si>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</si>
  <si>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</si>
  <si>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</si>
  <si>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</si>
  <si>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</si>
  <si>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</si>
  <si>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</si>
  <si>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</si>
  <si>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</si>
  <si>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</si>
  <si>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</si>
  <si>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</si>
  <si>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</si>
  <si>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</si>
  <si>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</si>
  <si>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</si>
  <si>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</si>
  <si>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</si>
  <si>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</si>
  <si>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</si>
  <si>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</si>
  <si>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</si>
  <si>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</si>
  <si>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</si>
  <si>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</si>
  <si>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</si>
  <si>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</si>
  <si>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</si>
  <si>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</si>
  <si>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</si>
  <si>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</si>
  <si>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</si>
  <si>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</si>
  <si>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</si>
  <si>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</si>
  <si>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</si>
  <si>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SM</t>
  </si>
  <si>
    <t xml:space="preserve">        Fecha  : 19/12/2023</t>
  </si>
  <si>
    <t>Callao,20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</si>
</sst>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4" zoomScaleNormal="24" workbookViewId="0">
      <selection activeCell="Y32" sqref="B32:Y32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9.33203125" style="1" bestFit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9" t="s">
        <v>63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6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67</v>
      </c>
      <c r="AP8" s="61"/>
      <c r="AQ8" s="61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153.85</v>
      </c>
      <c r="J12" s="24">
        <v>2150.42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798.64</v>
      </c>
      <c r="V12" s="24">
        <v>0</v>
      </c>
      <c r="W12" s="24">
        <v>136.61000000000001</v>
      </c>
      <c r="X12" s="24">
        <v>117.83</v>
      </c>
      <c r="Y12" s="24">
        <v>2218.12</v>
      </c>
      <c r="Z12" s="24">
        <v>242.10499999999999</v>
      </c>
      <c r="AA12" s="24">
        <v>692.66499999999996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3999.8849999999998</v>
      </c>
      <c r="AP12" s="24">
        <f>SUMIF($C$11:$AN$11,"I.Mad",C12:AN12)</f>
        <v>2510.355</v>
      </c>
      <c r="AQ12" s="24">
        <f>SUM(AO12:AP12)</f>
        <v>6510.24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3</v>
      </c>
      <c r="J13" s="24">
        <v>52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>
        <v>8</v>
      </c>
      <c r="V13" s="24" t="s">
        <v>33</v>
      </c>
      <c r="W13" s="24">
        <v>3</v>
      </c>
      <c r="X13" s="24">
        <v>3</v>
      </c>
      <c r="Y13" s="24">
        <v>27</v>
      </c>
      <c r="Z13" s="24">
        <v>3</v>
      </c>
      <c r="AA13" s="24">
        <v>10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51</v>
      </c>
      <c r="AP13" s="24">
        <f>SUMIF($C$11:$AN$11,"I.Mad",C13:AN13)</f>
        <v>58</v>
      </c>
      <c r="AQ13" s="24">
        <f>SUM(AO13:AP13)</f>
        <v>109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>
        <v>1</v>
      </c>
      <c r="J14" s="24">
        <v>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>
        <v>3</v>
      </c>
      <c r="V14" s="24" t="s">
        <v>33</v>
      </c>
      <c r="W14" s="24">
        <v>3</v>
      </c>
      <c r="X14" s="24">
        <v>1</v>
      </c>
      <c r="Y14" s="24" t="s">
        <v>66</v>
      </c>
      <c r="Z14" s="24" t="s">
        <v>66</v>
      </c>
      <c r="AA14" s="24">
        <v>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10</v>
      </c>
      <c r="AP14" s="24">
        <f>SUMIF($C$11:$AN$11,"I.Mad",C14:AN14)</f>
        <v>4</v>
      </c>
      <c r="AQ14" s="24">
        <f>SUM(AO14:AP14)</f>
        <v>14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>
        <v>53.684210526271798</v>
      </c>
      <c r="J15" s="24">
        <v>77.393969413587499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>
        <v>75.757505943312097</v>
      </c>
      <c r="V15" s="24" t="s">
        <v>33</v>
      </c>
      <c r="W15" s="24">
        <v>73.3244232022235</v>
      </c>
      <c r="X15" s="24">
        <v>90.404040404030894</v>
      </c>
      <c r="Y15" s="24" t="s">
        <v>33</v>
      </c>
      <c r="Z15" s="24" t="s">
        <v>33</v>
      </c>
      <c r="AA15" s="24">
        <v>62.1230400598537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7">
        <v>11.5</v>
      </c>
      <c r="J16" s="27">
        <v>11.5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7">
        <v>11</v>
      </c>
      <c r="V16" s="24" t="s">
        <v>33</v>
      </c>
      <c r="W16" s="27">
        <v>11</v>
      </c>
      <c r="X16" s="27">
        <v>11</v>
      </c>
      <c r="Y16" s="24" t="s">
        <v>33</v>
      </c>
      <c r="Z16" s="24" t="s">
        <v>33</v>
      </c>
      <c r="AA16" s="27">
        <v>11.5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7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7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7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7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7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2" customHeight="1" x14ac:dyDescent="0.7">
      <c r="B30" s="35" t="s">
        <v>46</v>
      </c>
      <c r="C30" s="24"/>
      <c r="D30" s="24"/>
      <c r="E30" s="24"/>
      <c r="F30" s="24"/>
      <c r="G30" s="24"/>
      <c r="H30" s="24"/>
      <c r="I30" s="27"/>
      <c r="J30" s="55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5"/>
      <c r="Z30" s="27"/>
      <c r="AA30" s="27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7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7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7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7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4" x14ac:dyDescent="0.7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4" x14ac:dyDescent="0.7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4" x14ac:dyDescent="0.7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7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7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7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7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153.85</v>
      </c>
      <c r="J41" s="33">
        <f t="shared" si="3"/>
        <v>2150.42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798.64</v>
      </c>
      <c r="V41" s="33">
        <f t="shared" si="3"/>
        <v>0</v>
      </c>
      <c r="W41" s="33">
        <f t="shared" si="3"/>
        <v>136.61000000000001</v>
      </c>
      <c r="X41" s="33">
        <f t="shared" si="3"/>
        <v>117.83</v>
      </c>
      <c r="Y41" s="33">
        <f t="shared" si="3"/>
        <v>2218.12</v>
      </c>
      <c r="Z41" s="33">
        <f t="shared" si="3"/>
        <v>242.10499999999999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3999.8849999999998</v>
      </c>
      <c r="AP41" s="33">
        <f>SUM(AP12,AP18,AP24:AP37)</f>
        <v>2510.355</v>
      </c>
      <c r="AQ41" s="33">
        <f t="shared" si="2"/>
        <v>6510.24</v>
      </c>
    </row>
    <row r="42" spans="2:43" ht="50.25" customHeight="1" x14ac:dyDescent="0.7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2023-12-20T17:10:28Z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