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<sst xmlns="http://schemas.openxmlformats.org/spreadsheetml/2006/main" count="377" uniqueCount="69">
  <si>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</si>
  <si>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</si>
  <si>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</si>
  <si>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</si>
  <si>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</si>
  <si>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</si>
  <si>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</si>
  <si>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</si>
  <si>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</si>
  <si>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</si>
  <si>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</si>
  <si>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</si>
  <si>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</si>
  <si>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</si>
  <si>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</si>
  <si>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</si>
  <si>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</si>
  <si>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</si>
  <si>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</si>
  <si>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</si>
  <si>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</si>
  <si>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</si>
  <si>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</si>
  <si>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</si>
  <si>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</si>
  <si>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</si>
  <si>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</si>
  <si>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</si>
  <si>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</si>
  <si>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</si>
  <si>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</si>
  <si>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</si>
  <si>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</si>
  <si>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</si>
  <si>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</si>
  <si>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</si>
  <si>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</si>
  <si>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</si>
  <si>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</si>
  <si>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</si>
  <si>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</si>
  <si>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</si>
  <si>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</si>
  <si>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</si>
  <si>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</si>
  <si>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</si>
  <si>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</si>
  <si>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</si>
  <si>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</si>
  <si>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</si>
  <si>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</si>
  <si>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</si>
  <si>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</si>
  <si>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</si>
  <si>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</si>
  <si>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</si>
  <si>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</si>
  <si>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</si>
  <si>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</si>
  <si>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</si>
  <si>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</si>
  <si>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</si>
  <si>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</si>
  <si>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</si>
  <si>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</si>
  <si>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</si>
  <si>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SM</t>
  </si>
  <si>
    <t xml:space="preserve">        Fecha  : 19/12/2018</t>
  </si>
  <si>
    <t>Callao, 20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</si>
</sst>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7" zoomScale="25" zoomScaleNormal="25" workbookViewId="0">
      <selection activeCell="X30" sqref="X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569.06999999999994</v>
      </c>
      <c r="H12" s="51">
        <v>132.10499999999999</v>
      </c>
      <c r="I12" s="51">
        <v>3841.59</v>
      </c>
      <c r="J12" s="51">
        <v>304.83999999999997</v>
      </c>
      <c r="K12" s="51">
        <v>634.98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520</v>
      </c>
      <c r="R12" s="51">
        <v>0</v>
      </c>
      <c r="S12" s="51">
        <v>0</v>
      </c>
      <c r="T12" s="51">
        <v>75</v>
      </c>
      <c r="U12" s="51">
        <v>60</v>
      </c>
      <c r="V12" s="51">
        <v>340</v>
      </c>
      <c r="W12" s="51">
        <v>4300</v>
      </c>
      <c r="X12" s="51">
        <v>0</v>
      </c>
      <c r="Y12" s="51">
        <v>1715.37</v>
      </c>
      <c r="Z12" s="51">
        <v>38.4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11641.009999999998</v>
      </c>
      <c r="AP12" s="52">
        <f>SUMIF($C$11:$AN$11,"I.Mad",C12:AN12)</f>
        <v>890.34499999999991</v>
      </c>
      <c r="AQ12" s="52">
        <f>SUM(AO12:AP12)</f>
        <v>12531.354999999998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9</v>
      </c>
      <c r="H13" s="53">
        <v>8</v>
      </c>
      <c r="I13" s="53">
        <v>56</v>
      </c>
      <c r="J13" s="53">
        <v>13</v>
      </c>
      <c r="K13" s="53">
        <v>6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5</v>
      </c>
      <c r="R13" s="53" t="s">
        <v>19</v>
      </c>
      <c r="S13" s="53" t="s">
        <v>19</v>
      </c>
      <c r="T13" s="53">
        <v>1</v>
      </c>
      <c r="U13" s="53">
        <v>1</v>
      </c>
      <c r="V13" s="53">
        <v>8</v>
      </c>
      <c r="W13" s="53">
        <v>22</v>
      </c>
      <c r="X13" s="53" t="s">
        <v>19</v>
      </c>
      <c r="Y13" s="53">
        <v>20</v>
      </c>
      <c r="Z13" s="53">
        <v>1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119</v>
      </c>
      <c r="AP13" s="52">
        <f>SUMIF($C$11:$AN$11,"I.Mad",C13:AN13)</f>
        <v>31</v>
      </c>
      <c r="AQ13" s="52">
        <f>SUM(AO13:AP13)</f>
        <v>150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3</v>
      </c>
      <c r="I14" s="53">
        <v>14</v>
      </c>
      <c r="J14" s="53" t="s">
        <v>66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2</v>
      </c>
      <c r="R14" s="53" t="s">
        <v>19</v>
      </c>
      <c r="S14" s="53" t="s">
        <v>19</v>
      </c>
      <c r="T14" s="53">
        <v>1</v>
      </c>
      <c r="U14" s="53">
        <v>1</v>
      </c>
      <c r="V14" s="53">
        <v>4</v>
      </c>
      <c r="W14" s="53">
        <v>7</v>
      </c>
      <c r="X14" s="53" t="s">
        <v>19</v>
      </c>
      <c r="Y14" s="53">
        <v>5</v>
      </c>
      <c r="Z14" s="53" t="s">
        <v>66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36</v>
      </c>
      <c r="AP14" s="52">
        <f>SUMIF($C$11:$AN$11,"I.Mad",C14:AN14)</f>
        <v>8</v>
      </c>
      <c r="AQ14" s="52">
        <f>SUM(AO14:AP14)</f>
        <v>44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 t="s">
        <v>19</v>
      </c>
      <c r="T15" s="53">
        <v>2.5906735751295336</v>
      </c>
      <c r="U15" s="53">
        <v>5.8823529411764683</v>
      </c>
      <c r="V15" s="53">
        <v>4.455431478820711</v>
      </c>
      <c r="W15" s="53">
        <v>0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15.5</v>
      </c>
      <c r="R16" s="58" t="s">
        <v>19</v>
      </c>
      <c r="S16" s="58" t="s">
        <v>19</v>
      </c>
      <c r="T16" s="58">
        <v>13</v>
      </c>
      <c r="U16" s="58">
        <v>13</v>
      </c>
      <c r="V16" s="58">
        <v>13</v>
      </c>
      <c r="W16" s="58">
        <v>14.5</v>
      </c>
      <c r="X16" s="58" t="s">
        <v>19</v>
      </c>
      <c r="Y16" s="58">
        <v>13.5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>
        <v>17.248000000000001</v>
      </c>
      <c r="H30" s="55">
        <v>0.7066028576662392</v>
      </c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2</v>
      </c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19.248000000000001</v>
      </c>
      <c r="AP30" s="52">
        <f t="shared" si="1"/>
        <v>0.7066028576662392</v>
      </c>
      <c r="AQ30" s="55">
        <f t="shared" si="2"/>
        <v>19.954602857666242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586.31799999999998</v>
      </c>
      <c r="H41" s="55">
        <f t="shared" si="8"/>
        <v>132.81160285766623</v>
      </c>
      <c r="I41" s="55">
        <f t="shared" si="8"/>
        <v>3841.59</v>
      </c>
      <c r="J41" s="55">
        <f t="shared" si="8"/>
        <v>304.83999999999997</v>
      </c>
      <c r="K41" s="55">
        <f t="shared" si="8"/>
        <v>634.98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520</v>
      </c>
      <c r="R41" s="55">
        <f t="shared" si="8"/>
        <v>0</v>
      </c>
      <c r="S41" s="55">
        <f t="shared" si="8"/>
        <v>0</v>
      </c>
      <c r="T41" s="55">
        <f t="shared" si="8"/>
        <v>75</v>
      </c>
      <c r="U41" s="55">
        <f t="shared" si="8"/>
        <v>60</v>
      </c>
      <c r="V41" s="55">
        <f t="shared" si="8"/>
        <v>340</v>
      </c>
      <c r="W41" s="55">
        <f t="shared" si="8"/>
        <v>4300</v>
      </c>
      <c r="X41" s="55">
        <f t="shared" si="8"/>
        <v>0</v>
      </c>
      <c r="Y41" s="55">
        <f t="shared" si="8"/>
        <v>1717.37</v>
      </c>
      <c r="Z41" s="55">
        <f t="shared" si="8"/>
        <v>38.4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11660.257999999998</v>
      </c>
      <c r="AP41" s="55">
        <f>SUM(AP12,AP18,AP24:AP37)</f>
        <v>891.05160285766613</v>
      </c>
      <c r="AQ41" s="55">
        <f>SUM(AO41:AP41)</f>
        <v>12551.309602857664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19.899999999999999</v>
      </c>
      <c r="H42" s="57"/>
      <c r="I42" s="57">
        <v>23.2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17.899999999999999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2018-12-20T18:19:29Z</dcterms:modified>
</cp:coreProperties>
</file>