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<sst xmlns="http://schemas.openxmlformats.org/spreadsheetml/2006/main" count="401" uniqueCount="68">
  <si>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</si>
  <si>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</si>
  <si>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</si>
  <si>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</si>
  <si>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</si>
  <si>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</si>
  <si>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</si>
  <si>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</si>
  <si>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</si>
  <si>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</si>
  <si>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</si>
  <si>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</si>
  <si>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</si>
  <si>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</si>
  <si>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</si>
  <si>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</si>
  <si>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</si>
  <si>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</si>
  <si>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</si>
  <si>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</si>
  <si>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</si>
  <si>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</si>
  <si>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</si>
  <si>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</si>
  <si>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</si>
  <si>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</si>
  <si>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</si>
  <si>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</si>
  <si>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</si>
  <si>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</si>
  <si>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</si>
  <si>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</si>
  <si>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</si>
  <si>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</si>
  <si>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</si>
  <si>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</si>
  <si>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</si>
  <si>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</si>
  <si>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</si>
  <si>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</si>
  <si>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</si>
  <si>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</si>
  <si>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</si>
  <si>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</si>
  <si>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</si>
  <si>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</si>
  <si>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</si>
  <si>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</si>
  <si>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</si>
  <si>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</si>
  <si>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</si>
  <si>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</si>
  <si>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</si>
  <si>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</si>
  <si>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</si>
  <si>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</si>
  <si>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</si>
  <si>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</si>
  <si>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</si>
  <si>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</si>
  <si>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</si>
  <si>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</si>
  <si>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</si>
  <si>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</si>
  <si>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R.M.N°099-2017-PRODUCE,  R.M.N°173-2017-PRODUCE, R.M.N°306-2017-PRODUCE,</t>
  </si>
  <si>
    <t>Puertos cerrados por oleajes anómalos.</t>
  </si>
  <si>
    <t xml:space="preserve">        Fecha  : 19/07/2017</t>
  </si>
  <si>
    <t>Callao, 20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</si>
</sst>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8" fillId="0" borderId="1" xfId="0" applyFont="1" applyBorder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9" fillId="0" borderId="0" xfId="0" applyFont="1"/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25" zoomScale="42" zoomScaleNormal="42" workbookViewId="0">
      <selection activeCell="F48" sqref="F4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55</v>
      </c>
      <c r="AB12" s="51">
        <v>85</v>
      </c>
      <c r="AC12" s="51">
        <v>998.36271186440683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245.08</v>
      </c>
      <c r="AN12" s="51">
        <v>48.8</v>
      </c>
      <c r="AO12" s="52">
        <f>SUMIF($C$11:$AN$11,"Ind*",C12:AN12)</f>
        <v>1298.4427118644066</v>
      </c>
      <c r="AP12" s="52">
        <f>SUMIF($C$11:$AN$11,"I.Mad",C12:AN12)</f>
        <v>133.80000000000001</v>
      </c>
      <c r="AQ12" s="52">
        <f>SUM(AO12:AP12)</f>
        <v>1432.2427118644066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>
        <v>2</v>
      </c>
      <c r="AB13" s="53">
        <v>1</v>
      </c>
      <c r="AC13" s="53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10</v>
      </c>
      <c r="AN13" s="53">
        <v>2</v>
      </c>
      <c r="AO13" s="52">
        <f>SUMIF($C$11:$AN$11,"Ind*",C13:AN13)</f>
        <v>32</v>
      </c>
      <c r="AP13" s="52">
        <f>SUMIF($C$11:$AN$11,"I.Mad",C13:AN13)</f>
        <v>3</v>
      </c>
      <c r="AQ13" s="52">
        <f>SUM(AO13:AP13)</f>
        <v>35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>
        <v>1</v>
      </c>
      <c r="AB14" s="53">
        <v>1</v>
      </c>
      <c r="AC14" s="53">
        <v>7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5</v>
      </c>
      <c r="AN14" s="53">
        <v>0</v>
      </c>
      <c r="AO14" s="52">
        <f>SUMIF($C$11:$AN$11,"Ind*",C14:AN14)</f>
        <v>13</v>
      </c>
      <c r="AP14" s="52">
        <f>SUMIF($C$11:$AN$11,"I.Mad",C14:AN14)</f>
        <v>1</v>
      </c>
      <c r="AQ14" s="52">
        <f>SUM(AO14:AP14)</f>
        <v>14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>
        <v>30.935251798561147</v>
      </c>
      <c r="AB15" s="53">
        <v>37.5</v>
      </c>
      <c r="AC15" s="53">
        <v>29.777576064194768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>
        <v>12</v>
      </c>
      <c r="AB16" s="58">
        <v>12</v>
      </c>
      <c r="AC16" s="58">
        <v>12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>
        <v>1.6372881355932203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1.6372881355932203</v>
      </c>
      <c r="AP25" s="52">
        <f t="shared" si="1"/>
        <v>0</v>
      </c>
      <c r="AQ25" s="55">
        <f>SUM(AO25:AP25)</f>
        <v>1.6372881355932203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55</v>
      </c>
      <c r="AB41" s="55">
        <f t="shared" si="8"/>
        <v>85</v>
      </c>
      <c r="AC41" s="55">
        <f t="shared" si="8"/>
        <v>1000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245.08</v>
      </c>
      <c r="AN41" s="55">
        <f t="shared" si="8"/>
        <v>48.8</v>
      </c>
      <c r="AO41" s="55">
        <f>SUM(AO12,AO18,AO24:AO37)</f>
        <v>1300.08</v>
      </c>
      <c r="AP41" s="55">
        <f>SUM(AP12,AP18,AP24:AP37)</f>
        <v>133.80000000000001</v>
      </c>
      <c r="AQ41" s="55">
        <f>SUM(AO41:AP41)</f>
        <v>1433.8799999999999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17.399999999999999</v>
      </c>
      <c r="H42" s="114"/>
      <c r="I42" s="57">
        <v>18.5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27" t="s">
        <v>65</v>
      </c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2017-07-20T16:43:47Z</dcterms:modified>
</cp:coreProperties>
</file>