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D41" i="5" l="1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C41" i="5"/>
  <c r="AP40" i="5" l="1"/>
  <c r="AO40" i="5"/>
  <c r="AQ40" i="5" s="1"/>
  <c r="AP39" i="5"/>
  <c r="AO39" i="5"/>
  <c r="AQ39" i="5" s="1"/>
  <c r="AP38" i="5"/>
  <c r="AO38" i="5"/>
  <c r="AP37" i="5"/>
  <c r="AO37" i="5"/>
  <c r="AQ38" i="5" l="1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41" i="5" s="1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</calcChain>
</file>

<file path=xl/sharedStrings.xml><?xml version="1.0" encoding="utf-8"?>
<sst xmlns="http://schemas.openxmlformats.org/spreadsheetml/2006/main" count="388" uniqueCount="68">
  <si>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</si>
  <si>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</si>
  <si>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</si>
  <si>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</si>
  <si>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</si>
  <si>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</si>
  <si>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</si>
  <si>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</si>
  <si>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</si>
  <si>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</si>
  <si>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</si>
  <si>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</si>
  <si>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</si>
  <si>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</si>
  <si>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</si>
  <si>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</si>
  <si>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</si>
  <si>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</si>
  <si>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</si>
  <si>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</si>
  <si>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</si>
  <si>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</si>
  <si>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</si>
  <si>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</si>
  <si>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</si>
  <si>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</si>
  <si>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</si>
  <si>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</si>
  <si>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</si>
  <si>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</si>
  <si>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</si>
  <si>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</si>
  <si>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</si>
  <si>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</si>
  <si>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</si>
  <si>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</si>
  <si>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</si>
  <si>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</si>
  <si>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</si>
  <si>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</si>
  <si>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</si>
  <si>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</si>
  <si>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</si>
  <si>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</si>
  <si>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</si>
  <si>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</si>
  <si>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</si>
  <si>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</si>
  <si>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</si>
  <si>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</si>
  <si>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</si>
  <si>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</si>
  <si>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</si>
  <si>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</si>
  <si>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</si>
  <si>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</si>
  <si>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</si>
  <si>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</si>
  <si>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</si>
  <si>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</si>
  <si>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</si>
  <si>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</si>
  <si>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PEJERREY</t>
  </si>
  <si>
    <t>BAGRE CON FAJA</t>
  </si>
  <si>
    <t>PAMPANO CHIRI</t>
  </si>
  <si>
    <t>Callao, 20 de junio del 2017</t>
  </si>
  <si>
    <t xml:space="preserve">        Fecha  : 19/06/2017</t>
  </si>
  <si>
    <t>11.0y12.0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</si>
</sst>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E33" sqref="AE3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58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66</v>
      </c>
      <c r="AP8" s="122"/>
      <c r="AQ8" s="122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52</v>
      </c>
      <c r="X10" s="118"/>
      <c r="Y10" s="116" t="s">
        <v>46</v>
      </c>
      <c r="Z10" s="115"/>
      <c r="AA10" s="116" t="s">
        <v>38</v>
      </c>
      <c r="AB10" s="115"/>
      <c r="AC10" s="116" t="s">
        <v>13</v>
      </c>
      <c r="AD10" s="115"/>
      <c r="AE10" s="114" t="s">
        <v>54</v>
      </c>
      <c r="AF10" s="115"/>
      <c r="AG10" s="114" t="s">
        <v>47</v>
      </c>
      <c r="AH10" s="115"/>
      <c r="AI10" s="114" t="s">
        <v>48</v>
      </c>
      <c r="AJ10" s="115"/>
      <c r="AK10" s="114" t="s">
        <v>49</v>
      </c>
      <c r="AL10" s="115"/>
      <c r="AM10" s="114" t="s">
        <v>50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341.86500000000001</v>
      </c>
      <c r="H12" s="51">
        <v>1240.5450000000001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350</v>
      </c>
      <c r="V12" s="51">
        <v>0</v>
      </c>
      <c r="W12" s="51">
        <v>70</v>
      </c>
      <c r="X12" s="51">
        <v>0</v>
      </c>
      <c r="Y12" s="51">
        <v>363.72809999999998</v>
      </c>
      <c r="Z12" s="51">
        <v>506.41269999999997</v>
      </c>
      <c r="AA12" s="51">
        <v>0</v>
      </c>
      <c r="AB12" s="51">
        <v>0</v>
      </c>
      <c r="AC12" s="51">
        <v>1670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2795.5931</v>
      </c>
      <c r="AP12" s="52">
        <f>SUMIF($C$11:$AN$11,"I.Mad",C12:AN12)</f>
        <v>1746.9576999999999</v>
      </c>
      <c r="AQ12" s="52">
        <f>SUM(AO12:AP12)</f>
        <v>4542.5508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2</v>
      </c>
      <c r="H13" s="53">
        <v>28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>
        <v>1</v>
      </c>
      <c r="V13" s="53" t="s">
        <v>20</v>
      </c>
      <c r="W13" s="53">
        <v>3</v>
      </c>
      <c r="X13" s="53" t="s">
        <v>20</v>
      </c>
      <c r="Y13" s="53">
        <v>11</v>
      </c>
      <c r="Z13" s="53">
        <v>11</v>
      </c>
      <c r="AA13" s="53" t="s">
        <v>20</v>
      </c>
      <c r="AB13" s="53" t="s">
        <v>20</v>
      </c>
      <c r="AC13" s="53">
        <v>13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30</v>
      </c>
      <c r="AP13" s="52">
        <f>SUMIF($C$11:$AN$11,"I.Mad",C13:AN13)</f>
        <v>39</v>
      </c>
      <c r="AQ13" s="52">
        <f>SUM(AO13:AP13)</f>
        <v>69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1</v>
      </c>
      <c r="H14" s="53">
        <v>5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>
        <v>1</v>
      </c>
      <c r="V14" s="53" t="s">
        <v>20</v>
      </c>
      <c r="W14" s="53">
        <v>3</v>
      </c>
      <c r="X14" s="53" t="s">
        <v>20</v>
      </c>
      <c r="Y14" s="53">
        <v>2</v>
      </c>
      <c r="Z14" s="53">
        <v>5</v>
      </c>
      <c r="AA14" s="53" t="s">
        <v>20</v>
      </c>
      <c r="AB14" s="53" t="s">
        <v>20</v>
      </c>
      <c r="AC14" s="53">
        <v>4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11</v>
      </c>
      <c r="AP14" s="52">
        <f>SUMIF($C$11:$AN$11,"I.Mad",C14:AN14)</f>
        <v>10</v>
      </c>
      <c r="AQ14" s="52">
        <f>SUM(AO14:AP14)</f>
        <v>21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>
        <v>0.47233730150017594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>
        <v>52.582159624413151</v>
      </c>
      <c r="V15" s="53" t="s">
        <v>20</v>
      </c>
      <c r="W15" s="53">
        <v>52.849383521141746</v>
      </c>
      <c r="X15" s="53" t="s">
        <v>20</v>
      </c>
      <c r="Y15" s="53">
        <v>33.069119999999998</v>
      </c>
      <c r="Z15" s="53">
        <v>33.754280000000001</v>
      </c>
      <c r="AA15" s="53" t="s">
        <v>20</v>
      </c>
      <c r="AB15" s="53" t="s">
        <v>20</v>
      </c>
      <c r="AC15" s="53">
        <v>58.252859751321566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</v>
      </c>
      <c r="H16" s="58">
        <v>14.5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>
        <v>11.5</v>
      </c>
      <c r="V16" s="58" t="s">
        <v>20</v>
      </c>
      <c r="W16" s="58">
        <v>11.5</v>
      </c>
      <c r="X16" s="58" t="s">
        <v>20</v>
      </c>
      <c r="Y16" s="58">
        <v>12</v>
      </c>
      <c r="Z16" s="58">
        <v>12</v>
      </c>
      <c r="AA16" s="58" t="s">
        <v>20</v>
      </c>
      <c r="AB16" s="58" t="s">
        <v>20</v>
      </c>
      <c r="AC16" s="58" t="s">
        <v>67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>
        <v>0.95727850000000003</v>
      </c>
      <c r="Z25" s="71">
        <v>6.0711398000000001</v>
      </c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0.95727850000000003</v>
      </c>
      <c r="AP25" s="52">
        <f t="shared" si="1"/>
        <v>6.0711398000000001</v>
      </c>
      <c r="AQ25" s="55">
        <f>SUM(AO25:AP25)</f>
        <v>7.0284183000000002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>
        <v>0.86072660000000001</v>
      </c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0.86072660000000001</v>
      </c>
      <c r="AQ32" s="55">
        <f t="shared" si="2"/>
        <v>0.86072660000000001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341.86500000000001</v>
      </c>
      <c r="H41" s="55">
        <f t="shared" si="8"/>
        <v>1240.5450000000001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350</v>
      </c>
      <c r="V41" s="55">
        <f t="shared" si="8"/>
        <v>0</v>
      </c>
      <c r="W41" s="55">
        <f t="shared" si="8"/>
        <v>70</v>
      </c>
      <c r="X41" s="55">
        <f t="shared" si="8"/>
        <v>0</v>
      </c>
      <c r="Y41" s="55">
        <f t="shared" si="8"/>
        <v>364.68537849999996</v>
      </c>
      <c r="Z41" s="55">
        <f t="shared" si="8"/>
        <v>513.34456639999996</v>
      </c>
      <c r="AA41" s="55">
        <f t="shared" si="8"/>
        <v>0</v>
      </c>
      <c r="AB41" s="55">
        <f t="shared" si="8"/>
        <v>0</v>
      </c>
      <c r="AC41" s="55">
        <f t="shared" si="8"/>
        <v>1670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2796.5503785000001</v>
      </c>
      <c r="AP41" s="55">
        <f>SUM(AP12,AP18,AP24:AP37)</f>
        <v>1753.8895663999999</v>
      </c>
      <c r="AQ41" s="55">
        <f>SUM(AO41:AP41)</f>
        <v>4550.4399449000002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</v>
      </c>
      <c r="H42" s="57"/>
      <c r="I42" s="57">
        <v>19.3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2017-06-20T19:12:00Z</dcterms:modified>
</cp:coreProperties>
</file>