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<sst xmlns="http://schemas.openxmlformats.org/spreadsheetml/2006/main" count="408" uniqueCount="69">
  <si>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</si>
  <si>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</si>
  <si>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</si>
  <si>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</si>
  <si>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</si>
  <si>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</si>
  <si>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</si>
  <si>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</si>
  <si>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</si>
  <si>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</si>
  <si>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</si>
  <si>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</si>
  <si>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</si>
  <si>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</si>
  <si>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</si>
  <si>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</si>
  <si>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</si>
  <si>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</si>
  <si>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</si>
  <si>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</si>
  <si>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</si>
  <si>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</si>
  <si>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</si>
  <si>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</si>
  <si>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</si>
  <si>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</si>
  <si>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</si>
  <si>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</si>
  <si>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</si>
  <si>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</si>
  <si>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</si>
  <si>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</si>
  <si>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</si>
  <si>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</si>
  <si>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</si>
  <si>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</si>
  <si>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</si>
  <si>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</si>
  <si>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</si>
  <si>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</si>
  <si>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</si>
  <si>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</si>
  <si>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</si>
  <si>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</si>
  <si>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</si>
  <si>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</si>
  <si>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</si>
  <si>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</si>
  <si>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</si>
  <si>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</si>
  <si>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</si>
  <si>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</si>
  <si>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</si>
  <si>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</si>
  <si>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</si>
  <si>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</si>
  <si>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</si>
  <si>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</si>
  <si>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</si>
  <si>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</si>
  <si>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</si>
  <si>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</si>
  <si>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</si>
  <si>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</si>
  <si>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</si>
  <si>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GCQ/jsr</t>
  </si>
  <si>
    <t>Callao, 20 de mayo del 2019</t>
  </si>
  <si>
    <t xml:space="preserve">        Fecha  : 19/05/2019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</si>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</sst>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Q1" zoomScale="30" zoomScaleNormal="30" workbookViewId="0">
      <selection activeCell="AJ23" sqref="AJ2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2" t="s">
        <v>59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3" t="s">
        <v>38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35</v>
      </c>
      <c r="AN6" s="124"/>
      <c r="AO6" s="124"/>
      <c r="AP6" s="124"/>
      <c r="AQ6" s="124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28" t="s">
        <v>58</v>
      </c>
      <c r="F10" s="129"/>
      <c r="G10" s="118" t="s">
        <v>5</v>
      </c>
      <c r="H10" s="119"/>
      <c r="I10" s="121" t="s">
        <v>43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50</v>
      </c>
      <c r="X10" s="119"/>
      <c r="Y10" s="117" t="s">
        <v>44</v>
      </c>
      <c r="Z10" s="116"/>
      <c r="AA10" s="117" t="s">
        <v>36</v>
      </c>
      <c r="AB10" s="116"/>
      <c r="AC10" s="117" t="s">
        <v>12</v>
      </c>
      <c r="AD10" s="116"/>
      <c r="AE10" s="115" t="s">
        <v>52</v>
      </c>
      <c r="AF10" s="116"/>
      <c r="AG10" s="115" t="s">
        <v>45</v>
      </c>
      <c r="AH10" s="116"/>
      <c r="AI10" s="115" t="s">
        <v>46</v>
      </c>
      <c r="AJ10" s="116"/>
      <c r="AK10" s="115" t="s">
        <v>47</v>
      </c>
      <c r="AL10" s="116"/>
      <c r="AM10" s="115" t="s">
        <v>48</v>
      </c>
      <c r="AN10" s="116"/>
      <c r="AO10" s="126" t="s">
        <v>13</v>
      </c>
      <c r="AP10" s="127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2188.5100000000002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2610</v>
      </c>
      <c r="AB12" s="49">
        <v>0</v>
      </c>
      <c r="AC12" s="49">
        <v>5255.698166666667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10054.208166666667</v>
      </c>
      <c r="AP12" s="50">
        <f>SUMIF($C$11:$AN$11,"I.Mad",C12:AN12)</f>
        <v>0</v>
      </c>
      <c r="AQ12" s="50">
        <f>SUM(AO12:AP12)</f>
        <v>10054.208166666667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>
        <v>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>
        <v>11</v>
      </c>
      <c r="AB13" s="51" t="s">
        <v>19</v>
      </c>
      <c r="AC13" s="51">
        <v>23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43</v>
      </c>
      <c r="AP13" s="50">
        <f>SUMIF($C$11:$AN$11,"I.Mad",C13:AN13)</f>
        <v>0</v>
      </c>
      <c r="AQ13" s="50">
        <f>SUM(AO13:AP13)</f>
        <v>43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68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>
        <v>4</v>
      </c>
      <c r="AB14" s="51" t="s">
        <v>19</v>
      </c>
      <c r="AC14" s="51">
        <v>7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11</v>
      </c>
      <c r="AP14" s="50">
        <f>SUMIF($C$11:$AN$11,"I.Mad",C14:AN14)</f>
        <v>0</v>
      </c>
      <c r="AQ14" s="50">
        <f>SUM(AO14:AP14)</f>
        <v>11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>
        <v>84.099598432134343</v>
      </c>
      <c r="AB15" s="51" t="s">
        <v>19</v>
      </c>
      <c r="AC15" s="51">
        <v>47.8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>
        <v>10.5</v>
      </c>
      <c r="AB16" s="56" t="s">
        <v>19</v>
      </c>
      <c r="AC16" s="56">
        <v>11.5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v>8.6999999999999993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8.6999999999999993</v>
      </c>
      <c r="AP25" s="50">
        <f t="shared" si="1"/>
        <v>0</v>
      </c>
      <c r="AQ25" s="53">
        <f>SUM(AO25:AP25)</f>
        <v>8.6999999999999993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>
        <v>5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5</v>
      </c>
      <c r="AP31" s="50">
        <f t="shared" ref="AP31:AP37" si="4">SUMIF($C$11:$AN$11,"I.Mad",C31:AN31)</f>
        <v>0</v>
      </c>
      <c r="AQ31" s="53">
        <f t="shared" si="2"/>
        <v>5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63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2188.5100000000002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2610</v>
      </c>
      <c r="AB41" s="53">
        <f t="shared" si="5"/>
        <v>0</v>
      </c>
      <c r="AC41" s="53">
        <f>+SUM(AC24:AC40,AC18,AC12)</f>
        <v>5269.3981666666668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10067.908166666668</v>
      </c>
      <c r="AP41" s="53">
        <f>SUM(AP12,AP18,AP24:AP37)</f>
        <v>0</v>
      </c>
      <c r="AQ41" s="53">
        <f>SUM(AO41:AP41)</f>
        <v>10067.908166666668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17.5</v>
      </c>
      <c r="H42" s="55"/>
      <c r="I42" s="55">
        <v>20.2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16.2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65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2019-05-20T18:08:48Z</dcterms:modified>
</cp:coreProperties>
</file>