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<sst xmlns="http://schemas.openxmlformats.org/spreadsheetml/2006/main" count="402" uniqueCount="67">
  <si>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</si>
  <si>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</si>
  <si>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</si>
  <si>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</si>
  <si>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</si>
  <si>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</si>
  <si>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</si>
  <si>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</si>
  <si>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</si>
  <si>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</si>
  <si>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</si>
  <si>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</si>
  <si>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</si>
  <si>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</si>
  <si>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</si>
  <si>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</si>
  <si>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</si>
  <si>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</si>
  <si>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</si>
  <si>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</si>
  <si>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</si>
  <si>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</si>
  <si>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</si>
  <si>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</si>
  <si>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</si>
  <si>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</si>
  <si>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</si>
  <si>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</si>
  <si>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</si>
  <si>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</si>
  <si>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</si>
  <si>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</si>
  <si>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</si>
  <si>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</si>
  <si>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</si>
  <si>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</si>
  <si>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</si>
  <si>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</si>
  <si>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</si>
  <si>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</si>
  <si>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</si>
  <si>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</si>
  <si>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</si>
  <si>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</si>
  <si>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</si>
  <si>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</si>
  <si>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</si>
  <si>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</si>
  <si>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</si>
  <si>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</si>
  <si>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</si>
  <si>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</si>
  <si>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</si>
  <si>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</si>
  <si>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</si>
  <si>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</si>
  <si>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</si>
  <si>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</si>
  <si>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</si>
  <si>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</si>
  <si>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</si>
  <si>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</si>
  <si>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</si>
  <si>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</si>
  <si>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Callao, 20 de  Febrero del 2012</t>
  </si>
  <si>
    <t xml:space="preserve">        Fecha  : 19/02/2012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</si>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</sst>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P1">
      <selection activeCell="AS42" sqref="AS42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7109375" style="0" customWidth="1"/>
    <col min="18" max="18" width="8.57421875" style="0" customWidth="1"/>
    <col min="19" max="19" width="7.421875" style="0" customWidth="1"/>
    <col min="20" max="20" width="8.57421875" style="0" customWidth="1"/>
    <col min="21" max="21" width="8.8515625" style="0" customWidth="1"/>
    <col min="22" max="22" width="7.8515625" style="0" customWidth="1"/>
    <col min="23" max="23" width="8.421875" style="0" customWidth="1"/>
    <col min="24" max="24" width="7.140625" style="0" customWidth="1"/>
    <col min="25" max="25" width="9.28125" style="0" customWidth="1"/>
    <col min="26" max="26" width="7.7109375" style="0" customWidth="1"/>
    <col min="27" max="27" width="8.281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10.7109375" style="0" customWidth="1"/>
    <col min="38" max="38" width="6.140625" style="0" customWidth="1"/>
    <col min="39" max="39" width="9.28125" style="0" customWidth="1"/>
    <col min="40" max="40" width="8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3452</v>
      </c>
      <c r="AL10" s="28">
        <v>0</v>
      </c>
      <c r="AM10" s="28">
        <v>9206</v>
      </c>
      <c r="AN10" s="28">
        <v>502</v>
      </c>
      <c r="AO10" s="28">
        <f>SUMIF($C$9:$AN$9,"Ind",C10:AN10)</f>
        <v>12658</v>
      </c>
      <c r="AP10" s="28">
        <f>SUMIF($C$9:$AN$9,"I.Mad",C10:AN10)</f>
        <v>502</v>
      </c>
      <c r="AQ10" s="28">
        <f>SUM(AO10:AP10)</f>
        <v>13160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16</v>
      </c>
      <c r="AL11" s="30" t="s">
        <v>29</v>
      </c>
      <c r="AM11" s="30">
        <v>61</v>
      </c>
      <c r="AN11" s="30">
        <v>7</v>
      </c>
      <c r="AO11" s="28">
        <f>SUMIF($C$9:$AN$9,"Ind",C11:AN11)</f>
        <v>77</v>
      </c>
      <c r="AP11" s="28">
        <f>SUMIF($C$9:$AN$9,"I.Mad",C11:AN11)</f>
        <v>7</v>
      </c>
      <c r="AQ11" s="28">
        <f>SUM(AO11:AP11)</f>
        <v>84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5</v>
      </c>
      <c r="AL12" s="30" t="s">
        <v>29</v>
      </c>
      <c r="AM12" s="30">
        <v>11</v>
      </c>
      <c r="AN12" s="30" t="s">
        <v>66</v>
      </c>
      <c r="AO12" s="28">
        <f>SUMIF($C$9:$AN$9,"Ind",C12:AN12)</f>
        <v>16</v>
      </c>
      <c r="AP12" s="28">
        <f>SUMIF($C$9:$AN$9,"I.Mad",C12:AN12)</f>
        <v>0</v>
      </c>
      <c r="AQ12" s="28">
        <f>SUM(AO12:AP12)</f>
        <v>16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1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>
        <v>15</v>
      </c>
      <c r="AL14" s="59" t="s">
        <v>29</v>
      </c>
      <c r="AM14" s="59">
        <v>15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3452</v>
      </c>
      <c r="AL36" s="28">
        <f t="shared" si="3"/>
        <v>0</v>
      </c>
      <c r="AM36" s="28">
        <f t="shared" si="3"/>
        <v>9206</v>
      </c>
      <c r="AN36" s="28">
        <f t="shared" si="3"/>
        <v>502</v>
      </c>
      <c r="AO36" s="28">
        <f>SUM(AO10,AO16,AO22:AO35)</f>
        <v>12658</v>
      </c>
      <c r="AP36" s="28">
        <f>SUM(AP10,AP16,AP22:AP35)</f>
        <v>502</v>
      </c>
      <c r="AQ36" s="28">
        <f>SUM(AO36:AP36)</f>
        <v>13160</v>
      </c>
    </row>
    <row r="37" spans="2:43" ht="22.5" customHeight="1">
      <c r="B37" s="27" t="s">
        <v>51</v>
      </c>
      <c r="C37" s="62">
        <v>24.8</v>
      </c>
      <c r="D37" s="62"/>
      <c r="E37" s="62"/>
      <c r="F37" s="62"/>
      <c r="G37" s="62">
        <v>20.8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17.5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2012-02-20T21:15:02Z</dcterms:modified>
  <cp:category/>
  <cp:version/>
  <cp:contentType/>
  <cp:contentStatus/>
</cp:coreProperties>
</file>